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8067\Desktop\"/>
    </mc:Choice>
  </mc:AlternateContent>
  <xr:revisionPtr revIDLastSave="0" documentId="13_ncr:1_{4F607295-CB83-4CFF-9D7B-D6A769C86771}" xr6:coauthVersionLast="37" xr6:coauthVersionMax="37" xr10:uidLastSave="{00000000-0000-0000-0000-000000000000}"/>
  <bookViews>
    <workbookView xWindow="0" yWindow="0" windowWidth="28800" windowHeight="11805" firstSheet="1" activeTab="1" xr2:uid="{00000000-000D-0000-FFFF-FFFF00000000}"/>
  </bookViews>
  <sheets>
    <sheet name="Belegliste" sheetId="7" state="hidden" r:id="rId1"/>
    <sheet name="Витрати" sheetId="1" r:id="rId2"/>
    <sheet name="Фінансування_заявка на проєкт" sheetId="2" r:id="rId3"/>
    <sheet name="Finanzierung_VN" sheetId="6" state="hidden" r:id="rId4"/>
    <sheet name="DropDowns" sheetId="8" state="hidden" r:id="rId5"/>
  </sheets>
  <definedNames>
    <definedName name="_xlnm.Print_Titles" localSheetId="0">Belegliste!$4:$7</definedName>
    <definedName name="_xlnm.Print_Area" localSheetId="0">Belegliste!$A$1:$I$66</definedName>
    <definedName name="_xlnm.Print_Area" localSheetId="3">Finanzierung_VN!$A$1:$E$29</definedName>
    <definedName name="_xlnm.Print_Area" localSheetId="1">Витрати!$A$1:$G$54</definedName>
    <definedName name="_xlnm.Print_Area" localSheetId="2">'Фінансування_заявка на проєкт'!$A$1:$D$24</definedName>
  </definedNames>
  <calcPr calcId="179021"/>
</workbook>
</file>

<file path=xl/calcChain.xml><?xml version="1.0" encoding="utf-8"?>
<calcChain xmlns="http://schemas.openxmlformats.org/spreadsheetml/2006/main">
  <c r="A23" i="2" l="1"/>
  <c r="D20" i="2" l="1"/>
  <c r="D21" i="2" s="1"/>
  <c r="D19" i="6" l="1"/>
  <c r="D14" i="6"/>
  <c r="E42" i="1" l="1"/>
  <c r="C7" i="2" l="1"/>
  <c r="C8" i="2"/>
  <c r="G41" i="7" l="1"/>
  <c r="C15" i="1" l="1"/>
  <c r="C16" i="1"/>
  <c r="E23" i="1" l="1"/>
  <c r="F50" i="7" l="1"/>
  <c r="F41" i="7" s="1"/>
  <c r="F39" i="7"/>
  <c r="F28" i="7"/>
  <c r="F20" i="7" l="1"/>
  <c r="F30" i="7"/>
  <c r="D18" i="6" l="1"/>
  <c r="D16" i="6"/>
  <c r="F18" i="7" l="1"/>
  <c r="F10" i="7" s="1"/>
  <c r="H19" i="7"/>
  <c r="H56" i="7"/>
  <c r="D13" i="6" s="1"/>
  <c r="C6" i="6" l="1"/>
  <c r="C5" i="6"/>
  <c r="C4" i="6"/>
  <c r="I4" i="7"/>
  <c r="F4" i="7"/>
  <c r="G30" i="7"/>
  <c r="G20" i="7"/>
  <c r="G10" i="7"/>
  <c r="C6" i="2"/>
  <c r="G50" i="1"/>
  <c r="G31" i="1"/>
  <c r="G32" i="1"/>
  <c r="G33" i="1"/>
  <c r="G35" i="1"/>
  <c r="G37" i="1"/>
  <c r="G38" i="1"/>
  <c r="G39" i="1"/>
  <c r="G41" i="1"/>
  <c r="G43" i="1"/>
  <c r="G45" i="1"/>
  <c r="G47" i="1"/>
  <c r="G24" i="1"/>
  <c r="G26" i="1"/>
  <c r="G27" i="1"/>
  <c r="F42" i="1"/>
  <c r="F60" i="1" s="1"/>
  <c r="F36" i="1"/>
  <c r="F59" i="1" s="1"/>
  <c r="F30" i="1"/>
  <c r="F58" i="1" s="1"/>
  <c r="F23" i="1"/>
  <c r="B28" i="1" l="1"/>
  <c r="F57" i="1"/>
  <c r="F49" i="1"/>
  <c r="C16" i="6"/>
  <c r="E16" i="6" s="1"/>
  <c r="E30" i="1"/>
  <c r="C18" i="6"/>
  <c r="E18" i="6" s="1"/>
  <c r="A8" i="2"/>
  <c r="A7" i="2"/>
  <c r="A6" i="2"/>
  <c r="B34" i="1" l="1"/>
  <c r="G30" i="1"/>
  <c r="F52" i="1"/>
  <c r="D9" i="6" s="1"/>
  <c r="D10" i="6" s="1"/>
  <c r="F51" i="1"/>
  <c r="G23" i="1"/>
  <c r="C14" i="6"/>
  <c r="C19" i="6"/>
  <c r="E19" i="6" s="1"/>
  <c r="C13" i="6" l="1"/>
  <c r="E13" i="6" s="1"/>
  <c r="E14" i="6"/>
  <c r="E36" i="1"/>
  <c r="B46" i="1"/>
  <c r="B40" i="1" l="1"/>
  <c r="E49" i="1"/>
  <c r="E52" i="1" s="1"/>
  <c r="G36" i="1"/>
  <c r="G42" i="1"/>
  <c r="A24" i="2" l="1"/>
  <c r="C10" i="6"/>
  <c r="A51" i="7"/>
  <c r="E51" i="1"/>
  <c r="B53" i="1" s="1"/>
  <c r="C9" i="6"/>
  <c r="G49" i="1"/>
  <c r="F61" i="1" l="1"/>
  <c r="D53" i="1"/>
  <c r="C10" i="2"/>
  <c r="A22" i="2" s="1"/>
  <c r="G52" i="1"/>
  <c r="C11" i="6" l="1"/>
  <c r="E9" i="6"/>
  <c r="D11" i="6" l="1"/>
  <c r="D21" i="6" s="1"/>
  <c r="E11" i="6" l="1"/>
</calcChain>
</file>

<file path=xl/sharedStrings.xml><?xml version="1.0" encoding="utf-8"?>
<sst xmlns="http://schemas.openxmlformats.org/spreadsheetml/2006/main" count="137" uniqueCount="116">
  <si>
    <t>Projekttitel:</t>
  </si>
  <si>
    <t>1.</t>
  </si>
  <si>
    <t>2.</t>
  </si>
  <si>
    <t>3.</t>
  </si>
  <si>
    <t>4.</t>
  </si>
  <si>
    <t>4.1</t>
  </si>
  <si>
    <t>Gesamt</t>
  </si>
  <si>
    <t>Eigenbeitrag Zuschussempfänger</t>
  </si>
  <si>
    <t xml:space="preserve">Finanzierungsplan </t>
  </si>
  <si>
    <t xml:space="preserve">Bitte tragen Sie hier Ihre Finanzierung in die grau hinterlegten Felder ein. </t>
  </si>
  <si>
    <t xml:space="preserve">Gesamtkosten laut Ausgabenplan: </t>
  </si>
  <si>
    <t>Kosten in € (Ist)</t>
  </si>
  <si>
    <t xml:space="preserve">Zahlenmäßige Nachweisung / Soll-Ist-Vergleich </t>
  </si>
  <si>
    <t>Abweichung</t>
  </si>
  <si>
    <t>Bestand an Zuwendungsmitteln</t>
  </si>
  <si>
    <t>Soll</t>
  </si>
  <si>
    <t>Ist</t>
  </si>
  <si>
    <t>Nr. der Belege</t>
  </si>
  <si>
    <t>Tag der Zahlung</t>
  </si>
  <si>
    <t>Ausgaben in Deutschland</t>
  </si>
  <si>
    <t>Ausgaben im Partnerland</t>
  </si>
  <si>
    <t>Bemerkungen</t>
  </si>
  <si>
    <t>Belegliste</t>
  </si>
  <si>
    <t>Nr. Mittel-abruf</t>
  </si>
  <si>
    <t>Deutschland</t>
  </si>
  <si>
    <t>Ausland</t>
  </si>
  <si>
    <t>Euro, Cent</t>
  </si>
  <si>
    <t>Plichtfeld</t>
  </si>
  <si>
    <t>Pflichtfeld - auch bei Bar-zahlungen!</t>
  </si>
  <si>
    <t>Tag der Einnahme</t>
  </si>
  <si>
    <t>Betrag</t>
  </si>
  <si>
    <t>Sonstige Drittmittel</t>
  </si>
  <si>
    <t>Unterstützung EG/SKEW</t>
  </si>
  <si>
    <t>Bewilligter Zuwendungsanteil in %:</t>
  </si>
  <si>
    <t>Bewilligte Zuwendung in €:</t>
  </si>
  <si>
    <t>Zusammenfassung Finanzierung</t>
  </si>
  <si>
    <t>- - - Einnahmen - - -</t>
  </si>
  <si>
    <t>- - - Ausgaben - - -</t>
  </si>
  <si>
    <t xml:space="preserve">Es wird bestätigt, dass die Ausgaben notwendig waren, wirtschaftlich und sparsam verfahren worden ist und die Angaben mit den Büchern und Belegen übereinstimmen. </t>
  </si>
  <si>
    <t>Ort, Datum</t>
  </si>
  <si>
    <t>Summe aller Einnahmen</t>
  </si>
  <si>
    <t>Nr. der Ausgabe-position</t>
  </si>
  <si>
    <t>Kleinprojektefonds Kommunale Entwicklungspolitik</t>
  </si>
  <si>
    <t>1.1</t>
  </si>
  <si>
    <t>2.1</t>
  </si>
  <si>
    <t>3.1</t>
  </si>
  <si>
    <t>Eigenbeitrag Antragsteller</t>
  </si>
  <si>
    <r>
      <t>Zuschüsse</t>
    </r>
    <r>
      <rPr>
        <i/>
        <sz val="10"/>
        <rFont val="Calibri"/>
        <family val="2"/>
      </rPr>
      <t xml:space="preserve"> (bewilligt oder beantragt; bitte namentlich benennen und Fördersumme angeben)</t>
    </r>
  </si>
  <si>
    <t>5</t>
  </si>
  <si>
    <t>z.B. Teilnehmerbeiträge, Spenden, usw.</t>
  </si>
  <si>
    <t>Finanzierungsquelle</t>
  </si>
  <si>
    <r>
      <t xml:space="preserve">Sonstige Drittmittel </t>
    </r>
    <r>
      <rPr>
        <i/>
        <sz val="10"/>
        <rFont val="Calibri"/>
        <family val="2"/>
      </rPr>
      <t>(bitte spezifizieren)</t>
    </r>
  </si>
  <si>
    <t>Unterkunft und Verpflegung</t>
  </si>
  <si>
    <t>Fahrtkosten</t>
  </si>
  <si>
    <t>Sachausgaben</t>
  </si>
  <si>
    <t>Sonstige Zuschüsse</t>
  </si>
  <si>
    <t>Geber / Spender</t>
  </si>
  <si>
    <r>
      <t xml:space="preserve">Davon: </t>
    </r>
    <r>
      <rPr>
        <sz val="12"/>
        <rFont val="Calibri"/>
        <family val="2"/>
      </rPr>
      <t>Sonstige Zuschüsse</t>
    </r>
    <r>
      <rPr>
        <i/>
        <sz val="10"/>
        <rFont val="Calibri"/>
        <family val="2"/>
      </rPr>
      <t xml:space="preserve"> (bitte spezifizieren)</t>
    </r>
  </si>
  <si>
    <r>
      <rPr>
        <sz val="10"/>
        <rFont val="Calibri"/>
        <family val="2"/>
      </rPr>
      <t xml:space="preserve">Davon: </t>
    </r>
    <r>
      <rPr>
        <sz val="12"/>
        <rFont val="Calibri"/>
        <family val="2"/>
      </rPr>
      <t xml:space="preserve">Sonstige Drittmittel </t>
    </r>
    <r>
      <rPr>
        <i/>
        <sz val="10"/>
        <rFont val="Calibri"/>
        <family val="2"/>
      </rPr>
      <t>(bitte spezifizieren)</t>
    </r>
  </si>
  <si>
    <t xml:space="preserve">Bitte diese Seite unbedingt ausdrucken, unterschreiben und einreichen. </t>
  </si>
  <si>
    <t>Checkliste für den Verwendungsnachweis</t>
  </si>
  <si>
    <r>
      <t xml:space="preserve">Stimmt die Summe der </t>
    </r>
    <r>
      <rPr>
        <u/>
        <sz val="12"/>
        <color theme="1"/>
        <rFont val="Calibri"/>
        <family val="2"/>
      </rPr>
      <t>Ausgabeposition 1</t>
    </r>
    <r>
      <rPr>
        <sz val="12"/>
        <color theme="1"/>
        <rFont val="Calibri"/>
        <family val="2"/>
      </rPr>
      <t xml:space="preserve"> - Unterkunft und Verpflegung mit den Angaben in der Belegliste überein?</t>
    </r>
  </si>
  <si>
    <r>
      <t xml:space="preserve">Stimmt die Summe der </t>
    </r>
    <r>
      <rPr>
        <u/>
        <sz val="12"/>
        <color theme="1"/>
        <rFont val="Calibri"/>
        <family val="2"/>
      </rPr>
      <t>Ausgabeposition 2</t>
    </r>
    <r>
      <rPr>
        <sz val="12"/>
        <color theme="1"/>
        <rFont val="Calibri"/>
        <family val="2"/>
      </rPr>
      <t xml:space="preserve"> - Fahrtkosten mit den Angaben in der Belegliste überein?</t>
    </r>
  </si>
  <si>
    <r>
      <t xml:space="preserve">Entsprechen die </t>
    </r>
    <r>
      <rPr>
        <u/>
        <sz val="12"/>
        <color theme="1"/>
        <rFont val="Calibri"/>
        <family val="2"/>
      </rPr>
      <t>Verwaltungskosten</t>
    </r>
    <r>
      <rPr>
        <sz val="12"/>
        <color theme="1"/>
        <rFont val="Calibri"/>
        <family val="2"/>
      </rPr>
      <t xml:space="preserve"> der bewilligte Höhe und dem bewilligten Anteil an den Ausgabepositionen 1-4?</t>
    </r>
  </si>
  <si>
    <r>
      <t xml:space="preserve">Stimmt die Summe der </t>
    </r>
    <r>
      <rPr>
        <u/>
        <sz val="12"/>
        <color theme="1"/>
        <rFont val="Calibri"/>
        <family val="2"/>
      </rPr>
      <t>Ausgabeposition 3</t>
    </r>
    <r>
      <rPr>
        <sz val="12"/>
        <color theme="1"/>
        <rFont val="Calibri"/>
        <family val="2"/>
      </rPr>
      <t xml:space="preserve"> - Honorarausgaben mit den Angaben in der Belegliste überein?</t>
    </r>
  </si>
  <si>
    <r>
      <t xml:space="preserve">Stimmt die Summe der </t>
    </r>
    <r>
      <rPr>
        <u/>
        <sz val="12"/>
        <color theme="1"/>
        <rFont val="Calibri"/>
        <family val="2"/>
      </rPr>
      <t>Ausgabeposition 4</t>
    </r>
    <r>
      <rPr>
        <sz val="12"/>
        <color theme="1"/>
        <rFont val="Calibri"/>
        <family val="2"/>
      </rPr>
      <t xml:space="preserve"> - Sachausgaben mit den Angaben in der Belegliste überein?</t>
    </r>
  </si>
  <si>
    <t>Dienstleistungen</t>
  </si>
  <si>
    <t>Projektnummer:</t>
  </si>
  <si>
    <t>Umrechnungskurs</t>
  </si>
  <si>
    <t xml:space="preserve">Zuwendungsempfänger: </t>
  </si>
  <si>
    <t>Wechselkurs vom Tag der Zahlung</t>
  </si>
  <si>
    <t>z.B. Besonderheiten, Vermerke oder Begründungen usw.</t>
  </si>
  <si>
    <r>
      <rPr>
        <b/>
        <i/>
        <sz val="8"/>
        <rFont val="Calibri"/>
        <family val="2"/>
      </rPr>
      <t>Fremdwährung:</t>
    </r>
    <r>
      <rPr>
        <i/>
        <sz val="8"/>
        <rFont val="Calibri"/>
        <family val="2"/>
      </rPr>
      <t xml:space="preserve"> 
</t>
    </r>
    <r>
      <rPr>
        <i/>
        <sz val="8"/>
        <color rgb="FFFF0000"/>
        <rFont val="Calibri"/>
        <family val="2"/>
      </rPr>
      <t>bitte hier angeben</t>
    </r>
  </si>
  <si>
    <t>BG nach Ausgabenart: Personenanzahl, Dauer, Ort, Pauschalen nach BRKG oder ARKV</t>
  </si>
  <si>
    <t>Leistungspflichtiger / Empfänger, Grund der Zahlung sowie Berech-nungsgrundlage (BG)</t>
  </si>
  <si>
    <t>Plichtfeld
Kopien sowie Originialbelege verbleiben zunächst beim Zuwendungs-empfänger</t>
  </si>
  <si>
    <t>Pflichtfeld - auch für den Eigenbeitrag und bei Barzahlungen!</t>
  </si>
  <si>
    <t xml:space="preserve">Art der Einnahme
</t>
  </si>
  <si>
    <t>Plichtfeld- bitte per Drop-Down-Feld auswählen</t>
  </si>
  <si>
    <t>z.B. Angabe zu Verlängerung von Verausgabungsfristen</t>
  </si>
  <si>
    <r>
      <t xml:space="preserve">Weiterleitungsvertrag vom: </t>
    </r>
    <r>
      <rPr>
        <sz val="8"/>
        <rFont val="Calibri"/>
        <family val="2"/>
      </rPr>
      <t>(Datum Unterschrift Zuwendungsempfänger)</t>
    </r>
  </si>
  <si>
    <t>Zuwendungsempfänger:</t>
  </si>
  <si>
    <t>Bewilligte Zuwendung (in €)</t>
  </si>
  <si>
    <r>
      <t>Anteilfinanzierung laut Vertrag:</t>
    </r>
    <r>
      <rPr>
        <sz val="8"/>
        <rFont val="Calibri"/>
        <family val="2"/>
      </rPr>
      <t xml:space="preserve">
 (Angabe in Prozent)</t>
    </r>
  </si>
  <si>
    <t>z.B. Landesmittel, EU-Mittel, usw.</t>
  </si>
  <si>
    <t>Zuwendung Engagement Global</t>
  </si>
  <si>
    <t>Anteil Zuwendung Engagement Global</t>
  </si>
  <si>
    <r>
      <rPr>
        <sz val="10"/>
        <rFont val="Calibri"/>
        <family val="2"/>
      </rPr>
      <t xml:space="preserve">Davon: </t>
    </r>
    <r>
      <rPr>
        <sz val="12"/>
        <rFont val="Calibri"/>
        <family val="2"/>
      </rPr>
      <t>Eigenbeitrag Zuwendungsempfänger</t>
    </r>
  </si>
  <si>
    <r>
      <rPr>
        <sz val="10"/>
        <rFont val="Calibri"/>
        <family val="2"/>
      </rPr>
      <t xml:space="preserve">Davon: </t>
    </r>
    <r>
      <rPr>
        <sz val="12"/>
        <rFont val="Calibri"/>
        <family val="2"/>
      </rPr>
      <t>Erhaltene Zuwendung Engagement Global/SKEW</t>
    </r>
  </si>
  <si>
    <t>Zuwendung EG/SKEW</t>
  </si>
  <si>
    <t>Unterschrift der zeichnungsberechtigten Person</t>
  </si>
  <si>
    <t>Zuwendungsfähige Gesamtausgaben</t>
  </si>
  <si>
    <t>Kleinprojektefonds Kommunale Entwicklungspolitik 2022</t>
  </si>
  <si>
    <t xml:space="preserve">План витрат </t>
  </si>
  <si>
    <t>Фонд малих проєктів з політики розвитку територіальних громад 2022 р.</t>
  </si>
  <si>
    <t xml:space="preserve">Будь ласка, введіть свої статті витрат у поля із сірим фоном. 
</t>
  </si>
  <si>
    <t>Заявник:</t>
  </si>
  <si>
    <t>Назва проєкту:</t>
  </si>
  <si>
    <t>Дата плану витрат:</t>
  </si>
  <si>
    <t>№</t>
  </si>
  <si>
    <t>Статті витрат</t>
  </si>
  <si>
    <t>Основа розрахунку</t>
  </si>
  <si>
    <t>Витрати в € (план)</t>
  </si>
  <si>
    <r>
      <t xml:space="preserve">Проживання та харчування </t>
    </r>
    <r>
      <rPr>
        <sz val="10"/>
        <rFont val="Calibri"/>
        <family val="2"/>
      </rPr>
      <t>(за BRKG/ARKV)</t>
    </r>
  </si>
  <si>
    <t>(Наприклад: 7 днів х 3 особи по 28 євро добових, згідно з  BRKG)</t>
  </si>
  <si>
    <r>
      <t>Витрати на проїзд</t>
    </r>
    <r>
      <rPr>
        <sz val="10"/>
        <rFont val="Calibri"/>
        <family val="2"/>
      </rPr>
      <t xml:space="preserve"> (за BRKG)</t>
    </r>
  </si>
  <si>
    <t>(наприклад: поїзд туди-назад 2-го класу, 1 особа)</t>
  </si>
  <si>
    <t>Послуги</t>
  </si>
  <si>
    <t>(Приклад: автомобіль в обидва боки, 50 км по 0,20 цента за кілометр, макс. 650 км; 130,00 євро)</t>
  </si>
  <si>
    <r>
      <t xml:space="preserve">Матеріальні витрати </t>
    </r>
    <r>
      <rPr>
        <sz val="10"/>
        <rFont val="Calibri"/>
        <family val="2"/>
      </rPr>
      <t>(пов’язані з заходами, наприклад, матеріали, витрати на друк, оренда кімнати)</t>
    </r>
  </si>
  <si>
    <t>(Приклад: флаєр; 100 штук по 0,50 євро)</t>
  </si>
  <si>
    <r>
      <rPr>
        <b/>
        <sz val="14"/>
        <rFont val="Calibri"/>
        <family val="2"/>
      </rPr>
      <t>Адміністративні витрати</t>
    </r>
    <r>
      <rPr>
        <sz val="10"/>
        <rFont val="Calibri"/>
        <family val="2"/>
      </rPr>
      <t xml:space="preserve"> (максимум 7% від проміжної суми вихідних позицій № 1-4)</t>
    </r>
    <r>
      <rPr>
        <b/>
        <sz val="12"/>
        <rFont val="Calibri"/>
        <family val="2"/>
      </rPr>
      <t xml:space="preserve">
</t>
    </r>
  </si>
  <si>
    <t>Проміжна сума вихідних позицій №1-4</t>
  </si>
  <si>
    <t>у % від проміжної суми вихідних позицій №1-4</t>
  </si>
  <si>
    <t>Загальні витрати</t>
  </si>
  <si>
    <t>Проєкт у фінансовому році: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</si>
</sst>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#,##0.00\ &quot;€&quot;"/>
  </numFmts>
  <fonts count="31" x14ac:knownFonts="1">
    <font>
      <sz val="12"/>
      <color theme="1"/>
      <name val="Calibri"/>
      <family val="2"/>
    </font>
    <font>
      <sz val="12"/>
      <color rgb="FFFF000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i/>
      <sz val="12"/>
      <color theme="1"/>
      <name val="Calibri"/>
      <family val="2"/>
    </font>
    <font>
      <i/>
      <sz val="12"/>
      <color indexed="54"/>
      <name val="Calibri"/>
      <family val="2"/>
    </font>
    <font>
      <b/>
      <sz val="12"/>
      <color theme="1"/>
      <name val="Calibri"/>
      <family val="2"/>
    </font>
    <font>
      <b/>
      <i/>
      <sz val="12"/>
      <name val="Calibri"/>
      <family val="2"/>
    </font>
    <font>
      <b/>
      <i/>
      <sz val="12"/>
      <color indexed="54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0F243E"/>
      <name val="Calibri"/>
      <family val="2"/>
    </font>
    <font>
      <b/>
      <sz val="12"/>
      <color rgb="FF0F243E"/>
      <name val="Calibri"/>
      <family val="2"/>
    </font>
    <font>
      <b/>
      <sz val="14"/>
      <color rgb="FF0F243E"/>
      <name val="Calibri"/>
      <family val="2"/>
    </font>
    <font>
      <i/>
      <sz val="10"/>
      <name val="Calibri"/>
      <family val="2"/>
    </font>
    <font>
      <b/>
      <sz val="13"/>
      <name val="Calibri"/>
      <family val="2"/>
    </font>
    <font>
      <b/>
      <sz val="13"/>
      <color theme="1"/>
      <name val="Calibri"/>
      <family val="2"/>
    </font>
    <font>
      <sz val="8"/>
      <color rgb="FFFF0000"/>
      <name val="Calibri"/>
      <family val="2"/>
    </font>
    <font>
      <i/>
      <sz val="8"/>
      <name val="Calibri"/>
      <family val="2"/>
    </font>
    <font>
      <i/>
      <sz val="12"/>
      <color rgb="FFFF0000"/>
      <name val="Calibri"/>
      <family val="2"/>
    </font>
    <font>
      <i/>
      <sz val="12"/>
      <color theme="0" tint="-0.499984740745262"/>
      <name val="Calibri"/>
      <family val="2"/>
    </font>
    <font>
      <sz val="10"/>
      <color rgb="FFFF0000"/>
      <name val="Calibri"/>
      <family val="2"/>
    </font>
    <font>
      <sz val="12"/>
      <color theme="0"/>
      <name val="Calibri"/>
      <family val="2"/>
    </font>
    <font>
      <i/>
      <sz val="10"/>
      <color theme="1"/>
      <name val="Calibri"/>
      <family val="2"/>
    </font>
    <font>
      <u/>
      <sz val="12"/>
      <color theme="1"/>
      <name val="Calibri"/>
      <family val="2"/>
    </font>
    <font>
      <i/>
      <sz val="8"/>
      <color rgb="FFFF0000"/>
      <name val="Calibri"/>
      <family val="2"/>
    </font>
    <font>
      <b/>
      <i/>
      <sz val="8"/>
      <name val="Calibri"/>
      <family val="2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368">
    <xf numFmtId="0" fontId="0" fillId="0" borderId="0" xfId="0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3" fillId="0" borderId="0" xfId="0" applyFont="1" applyBorder="1" applyAlignment="1" applyProtection="1">
      <alignment horizontal="left"/>
      <protection hidden="1"/>
    </xf>
    <xf numFmtId="164" fontId="3" fillId="0" borderId="0" xfId="0" applyNumberFormat="1" applyFont="1" applyBorder="1" applyAlignment="1" applyProtection="1">
      <alignment horizontal="right" vertical="center" indent="1"/>
      <protection hidden="1"/>
    </xf>
    <xf numFmtId="0" fontId="0" fillId="0" borderId="0" xfId="0" applyBorder="1" applyProtection="1"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left" vertical="top" wrapText="1"/>
      <protection hidden="1"/>
    </xf>
    <xf numFmtId="0" fontId="5" fillId="4" borderId="4" xfId="0" applyFont="1" applyFill="1" applyBorder="1" applyAlignment="1" applyProtection="1">
      <alignment horizontal="left" vertical="top"/>
      <protection hidden="1"/>
    </xf>
    <xf numFmtId="164" fontId="5" fillId="4" borderId="4" xfId="0" applyNumberFormat="1" applyFont="1" applyFill="1" applyBorder="1" applyAlignment="1" applyProtection="1">
      <alignment horizontal="right" vertical="top"/>
      <protection hidden="1"/>
    </xf>
    <xf numFmtId="4" fontId="5" fillId="0" borderId="0" xfId="0" applyNumberFormat="1" applyFont="1" applyFill="1" applyBorder="1" applyAlignment="1" applyProtection="1">
      <alignment horizontal="left" vertical="top"/>
      <protection hidden="1"/>
    </xf>
    <xf numFmtId="10" fontId="5" fillId="0" borderId="0" xfId="0" applyNumberFormat="1" applyFont="1" applyFill="1" applyBorder="1" applyAlignment="1" applyProtection="1">
      <alignment horizontal="left" vertical="top"/>
      <protection hidden="1"/>
    </xf>
    <xf numFmtId="0" fontId="3" fillId="0" borderId="0" xfId="0" applyFont="1" applyBorder="1" applyProtection="1">
      <protection hidden="1"/>
    </xf>
    <xf numFmtId="4" fontId="3" fillId="0" borderId="0" xfId="0" applyNumberFormat="1" applyFont="1" applyFill="1" applyBorder="1" applyAlignment="1" applyProtection="1">
      <alignment horizontal="left" vertical="top"/>
      <protection hidden="1"/>
    </xf>
    <xf numFmtId="10" fontId="3" fillId="0" borderId="0" xfId="0" applyNumberFormat="1" applyFont="1" applyFill="1" applyBorder="1" applyAlignment="1" applyProtection="1">
      <alignment horizontal="left" vertical="top"/>
      <protection hidden="1"/>
    </xf>
    <xf numFmtId="0" fontId="3" fillId="0" borderId="0" xfId="0" applyFont="1" applyFill="1" applyBorder="1" applyProtection="1">
      <protection hidden="1"/>
    </xf>
    <xf numFmtId="4" fontId="1" fillId="0" borderId="0" xfId="0" applyNumberFormat="1" applyFont="1" applyFill="1" applyBorder="1" applyAlignment="1" applyProtection="1">
      <alignment horizontal="left" vertical="top"/>
      <protection hidden="1"/>
    </xf>
    <xf numFmtId="49" fontId="3" fillId="0" borderId="18" xfId="0" applyNumberFormat="1" applyFont="1" applyFill="1" applyBorder="1" applyAlignment="1" applyProtection="1">
      <alignment horizontal="left" vertical="top"/>
      <protection hidden="1"/>
    </xf>
    <xf numFmtId="0" fontId="6" fillId="0" borderId="18" xfId="0" applyNumberFormat="1" applyFont="1" applyFill="1" applyBorder="1" applyAlignment="1" applyProtection="1">
      <alignment horizontal="left" vertical="top" wrapText="1"/>
      <protection hidden="1"/>
    </xf>
    <xf numFmtId="164" fontId="6" fillId="0" borderId="18" xfId="0" applyNumberFormat="1" applyFont="1" applyFill="1" applyBorder="1" applyAlignment="1" applyProtection="1">
      <alignment horizontal="right" vertical="top" wrapText="1" indent="1"/>
      <protection hidden="1"/>
    </xf>
    <xf numFmtId="49" fontId="3" fillId="5" borderId="26" xfId="0" applyNumberFormat="1" applyFont="1" applyFill="1" applyBorder="1" applyAlignment="1" applyProtection="1">
      <alignment horizontal="left" vertical="top"/>
      <protection hidden="1"/>
    </xf>
    <xf numFmtId="0" fontId="6" fillId="5" borderId="26" xfId="0" applyNumberFormat="1" applyFont="1" applyFill="1" applyBorder="1" applyAlignment="1" applyProtection="1">
      <alignment horizontal="left" vertical="top" wrapText="1"/>
      <protection hidden="1"/>
    </xf>
    <xf numFmtId="164" fontId="6" fillId="5" borderId="26" xfId="0" applyNumberFormat="1" applyFont="1" applyFill="1" applyBorder="1" applyAlignment="1" applyProtection="1">
      <alignment horizontal="right" vertical="top" wrapText="1" indent="1"/>
      <protection hidden="1"/>
    </xf>
    <xf numFmtId="0" fontId="5" fillId="4" borderId="28" xfId="0" applyFont="1" applyFill="1" applyBorder="1" applyAlignment="1" applyProtection="1">
      <alignment horizontal="left" vertical="top"/>
      <protection hidden="1"/>
    </xf>
    <xf numFmtId="164" fontId="5" fillId="4" borderId="28" xfId="0" applyNumberFormat="1" applyFont="1" applyFill="1" applyBorder="1" applyAlignment="1" applyProtection="1">
      <alignment horizontal="right" vertical="top"/>
      <protection hidden="1"/>
    </xf>
    <xf numFmtId="49" fontId="3" fillId="5" borderId="18" xfId="0" applyNumberFormat="1" applyFont="1" applyFill="1" applyBorder="1" applyAlignment="1" applyProtection="1">
      <alignment horizontal="left" vertical="top"/>
      <protection hidden="1"/>
    </xf>
    <xf numFmtId="0" fontId="6" fillId="5" borderId="18" xfId="0" applyNumberFormat="1" applyFont="1" applyFill="1" applyBorder="1" applyAlignment="1" applyProtection="1">
      <alignment horizontal="left" vertical="top" wrapText="1"/>
      <protection hidden="1"/>
    </xf>
    <xf numFmtId="164" fontId="6" fillId="5" borderId="18" xfId="0" applyNumberFormat="1" applyFont="1" applyFill="1" applyBorder="1" applyAlignment="1" applyProtection="1">
      <alignment horizontal="right" vertical="top" wrapText="1" indent="1"/>
      <protection hidden="1"/>
    </xf>
    <xf numFmtId="164" fontId="7" fillId="5" borderId="18" xfId="0" applyNumberFormat="1" applyFont="1" applyFill="1" applyBorder="1" applyAlignment="1" applyProtection="1">
      <alignment horizontal="right" vertical="top" wrapText="1" indent="1"/>
      <protection hidden="1"/>
    </xf>
    <xf numFmtId="0" fontId="3" fillId="2" borderId="0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Border="1" applyProtection="1">
      <protection hidden="1"/>
    </xf>
    <xf numFmtId="0" fontId="8" fillId="0" borderId="0" xfId="0" applyFont="1" applyFill="1" applyProtection="1">
      <protection hidden="1"/>
    </xf>
    <xf numFmtId="4" fontId="3" fillId="0" borderId="0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32" xfId="0" applyFont="1" applyFill="1" applyBorder="1" applyAlignment="1" applyProtection="1">
      <alignment horizontal="left" vertical="top"/>
      <protection hidden="1"/>
    </xf>
    <xf numFmtId="10" fontId="5" fillId="0" borderId="0" xfId="0" applyNumberFormat="1" applyFont="1" applyFill="1" applyBorder="1" applyAlignment="1" applyProtection="1">
      <alignment horizontal="left" vertical="center"/>
      <protection hidden="1"/>
    </xf>
    <xf numFmtId="164" fontId="0" fillId="0" borderId="0" xfId="0" applyNumberFormat="1" applyAlignment="1" applyProtection="1">
      <alignment horizontal="right" indent="1"/>
      <protection hidden="1"/>
    </xf>
    <xf numFmtId="49" fontId="5" fillId="5" borderId="18" xfId="0" applyNumberFormat="1" applyFont="1" applyFill="1" applyBorder="1" applyAlignment="1" applyProtection="1">
      <alignment horizontal="left" vertical="top"/>
      <protection hidden="1"/>
    </xf>
    <xf numFmtId="0" fontId="9" fillId="5" borderId="18" xfId="0" applyFont="1" applyFill="1" applyBorder="1" applyAlignment="1" applyProtection="1">
      <alignment horizontal="left" vertical="top" wrapText="1"/>
      <protection hidden="1"/>
    </xf>
    <xf numFmtId="164" fontId="10" fillId="5" borderId="18" xfId="0" applyNumberFormat="1" applyFont="1" applyFill="1" applyBorder="1" applyAlignment="1" applyProtection="1">
      <alignment horizontal="right" vertical="top" wrapText="1" indent="1"/>
      <protection hidden="1"/>
    </xf>
    <xf numFmtId="49" fontId="3" fillId="5" borderId="27" xfId="0" applyNumberFormat="1" applyFont="1" applyFill="1" applyBorder="1" applyAlignment="1" applyProtection="1">
      <alignment horizontal="left" vertical="top"/>
      <protection hidden="1"/>
    </xf>
    <xf numFmtId="0" fontId="0" fillId="5" borderId="27" xfId="0" applyFill="1" applyBorder="1" applyProtection="1">
      <protection hidden="1"/>
    </xf>
    <xf numFmtId="164" fontId="7" fillId="5" borderId="27" xfId="0" applyNumberFormat="1" applyFont="1" applyFill="1" applyBorder="1" applyAlignment="1" applyProtection="1">
      <alignment horizontal="right" vertical="top" wrapText="1" indent="1"/>
      <protection hidden="1"/>
    </xf>
    <xf numFmtId="49" fontId="3" fillId="0" borderId="1" xfId="0" applyNumberFormat="1" applyFont="1" applyFill="1" applyBorder="1" applyAlignment="1" applyProtection="1">
      <alignment horizontal="left" vertical="center"/>
      <protection hidden="1"/>
    </xf>
    <xf numFmtId="0" fontId="4" fillId="0" borderId="17" xfId="0" applyFont="1" applyFill="1" applyBorder="1" applyAlignment="1" applyProtection="1">
      <alignment horizontal="left" vertical="center" wrapText="1"/>
      <protection hidden="1"/>
    </xf>
    <xf numFmtId="164" fontId="4" fillId="0" borderId="11" xfId="0" applyNumberFormat="1" applyFont="1" applyFill="1" applyBorder="1" applyAlignment="1" applyProtection="1">
      <alignment horizontal="right" vertical="center" wrapText="1" indent="1"/>
      <protection hidden="1"/>
    </xf>
    <xf numFmtId="164" fontId="4" fillId="6" borderId="5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34" xfId="0" applyNumberFormat="1" applyFont="1" applyFill="1" applyBorder="1" applyAlignment="1" applyProtection="1">
      <alignment horizontal="left" vertical="center"/>
      <protection hidden="1"/>
    </xf>
    <xf numFmtId="0" fontId="4" fillId="0" borderId="36" xfId="0" applyFont="1" applyFill="1" applyBorder="1" applyAlignment="1" applyProtection="1">
      <alignment horizontal="left" vertical="center"/>
      <protection hidden="1"/>
    </xf>
    <xf numFmtId="0" fontId="4" fillId="0" borderId="31" xfId="0" applyFont="1" applyFill="1" applyBorder="1" applyAlignment="1" applyProtection="1">
      <alignment horizontal="left" vertical="center" wrapText="1"/>
      <protection hidden="1"/>
    </xf>
    <xf numFmtId="164" fontId="4" fillId="0" borderId="8" xfId="0" applyNumberFormat="1" applyFont="1" applyFill="1" applyBorder="1" applyAlignment="1" applyProtection="1">
      <alignment horizontal="right" vertical="center" wrapText="1" indent="1"/>
      <protection hidden="1"/>
    </xf>
    <xf numFmtId="164" fontId="6" fillId="6" borderId="4" xfId="0" applyNumberFormat="1" applyFont="1" applyFill="1" applyBorder="1" applyAlignment="1" applyProtection="1">
      <alignment horizontal="right" vertical="top" wrapText="1" indent="1"/>
      <protection locked="0"/>
    </xf>
    <xf numFmtId="49" fontId="3" fillId="6" borderId="4" xfId="0" applyNumberFormat="1" applyFont="1" applyFill="1" applyBorder="1" applyAlignment="1" applyProtection="1">
      <alignment horizontal="left" vertical="top"/>
      <protection locked="0"/>
    </xf>
    <xf numFmtId="49" fontId="3" fillId="6" borderId="27" xfId="0" applyNumberFormat="1" applyFont="1" applyFill="1" applyBorder="1" applyAlignment="1" applyProtection="1">
      <alignment horizontal="left" vertical="top"/>
      <protection locked="0"/>
    </xf>
    <xf numFmtId="164" fontId="6" fillId="6" borderId="27" xfId="0" applyNumberFormat="1" applyFont="1" applyFill="1" applyBorder="1" applyAlignment="1" applyProtection="1">
      <alignment horizontal="right" vertical="top" wrapText="1" indent="1"/>
      <protection locked="0"/>
    </xf>
    <xf numFmtId="0" fontId="13" fillId="0" borderId="0" xfId="0" applyFont="1" applyProtection="1">
      <protection hidden="1"/>
    </xf>
    <xf numFmtId="164" fontId="0" fillId="0" borderId="0" xfId="0" applyNumberFormat="1" applyProtection="1">
      <protection hidden="1"/>
    </xf>
    <xf numFmtId="0" fontId="8" fillId="0" borderId="0" xfId="0" applyFont="1" applyProtection="1"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164" fontId="5" fillId="0" borderId="0" xfId="0" applyNumberFormat="1" applyFont="1" applyBorder="1" applyAlignment="1" applyProtection="1">
      <alignment horizontal="right" vertical="center" wrapText="1" indent="1"/>
      <protection hidden="1"/>
    </xf>
    <xf numFmtId="0" fontId="3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0" fillId="0" borderId="0" xfId="0" applyNumberFormat="1" applyProtection="1">
      <protection hidden="1"/>
    </xf>
    <xf numFmtId="164" fontId="0" fillId="0" borderId="0" xfId="0" applyNumberFormat="1" applyFont="1" applyProtection="1">
      <protection hidden="1"/>
    </xf>
    <xf numFmtId="0" fontId="3" fillId="6" borderId="4" xfId="0" applyFont="1" applyFill="1" applyBorder="1" applyAlignment="1" applyProtection="1">
      <alignment vertical="top" wrapText="1"/>
      <protection hidden="1"/>
    </xf>
    <xf numFmtId="49" fontId="5" fillId="0" borderId="26" xfId="0" applyNumberFormat="1" applyFont="1" applyFill="1" applyBorder="1" applyAlignment="1" applyProtection="1">
      <alignment horizontal="left" vertical="top"/>
      <protection hidden="1"/>
    </xf>
    <xf numFmtId="0" fontId="6" fillId="0" borderId="26" xfId="0" applyNumberFormat="1" applyFont="1" applyFill="1" applyBorder="1" applyAlignment="1" applyProtection="1">
      <alignment horizontal="left" vertical="top" wrapText="1"/>
      <protection hidden="1"/>
    </xf>
    <xf numFmtId="164" fontId="10" fillId="0" borderId="26" xfId="0" applyNumberFormat="1" applyFont="1" applyFill="1" applyBorder="1" applyAlignment="1" applyProtection="1">
      <alignment horizontal="right" vertical="top" wrapText="1" indent="1"/>
      <protection hidden="1"/>
    </xf>
    <xf numFmtId="0" fontId="5" fillId="0" borderId="18" xfId="0" applyFont="1" applyFill="1" applyBorder="1" applyAlignment="1" applyProtection="1">
      <alignment horizontal="left" vertical="top" wrapText="1"/>
      <protection hidden="1"/>
    </xf>
    <xf numFmtId="164" fontId="5" fillId="0" borderId="18" xfId="0" applyNumberFormat="1" applyFont="1" applyFill="1" applyBorder="1" applyAlignment="1" applyProtection="1">
      <alignment horizontal="left" vertical="top" wrapText="1" indent="1"/>
      <protection hidden="1"/>
    </xf>
    <xf numFmtId="0" fontId="0" fillId="0" borderId="0" xfId="0" applyFill="1" applyBorder="1" applyProtection="1">
      <protection hidden="1"/>
    </xf>
    <xf numFmtId="0" fontId="4" fillId="3" borderId="4" xfId="0" applyFont="1" applyFill="1" applyBorder="1" applyAlignment="1" applyProtection="1">
      <alignment horizontal="left" vertical="top" wrapText="1"/>
      <protection hidden="1"/>
    </xf>
    <xf numFmtId="0" fontId="3" fillId="0" borderId="18" xfId="0" applyFont="1" applyFill="1" applyBorder="1" applyAlignment="1" applyProtection="1">
      <alignment vertical="top" wrapText="1"/>
      <protection hidden="1"/>
    </xf>
    <xf numFmtId="4" fontId="0" fillId="0" borderId="18" xfId="0" applyNumberFormat="1" applyFont="1" applyFill="1" applyBorder="1" applyAlignment="1" applyProtection="1">
      <protection hidden="1"/>
    </xf>
    <xf numFmtId="0" fontId="19" fillId="0" borderId="0" xfId="0" applyFont="1" applyProtection="1">
      <protection hidden="1"/>
    </xf>
    <xf numFmtId="0" fontId="3" fillId="0" borderId="3" xfId="0" applyFont="1" applyFill="1" applyBorder="1" applyAlignment="1" applyProtection="1">
      <alignment horizontal="left" vertical="top"/>
      <protection hidden="1"/>
    </xf>
    <xf numFmtId="4" fontId="8" fillId="0" borderId="41" xfId="0" applyNumberFormat="1" applyFont="1" applyFill="1" applyBorder="1" applyAlignment="1" applyProtection="1">
      <protection hidden="1"/>
    </xf>
    <xf numFmtId="0" fontId="2" fillId="0" borderId="16" xfId="0" applyFont="1" applyFill="1" applyBorder="1" applyAlignment="1" applyProtection="1">
      <alignment horizontal="right" vertical="center"/>
      <protection hidden="1"/>
    </xf>
    <xf numFmtId="0" fontId="6" fillId="6" borderId="51" xfId="0" applyNumberFormat="1" applyFont="1" applyFill="1" applyBorder="1" applyAlignment="1" applyProtection="1">
      <alignment horizontal="left" vertical="top" wrapText="1"/>
      <protection locked="0"/>
    </xf>
    <xf numFmtId="0" fontId="4" fillId="0" borderId="38" xfId="0" applyFont="1" applyFill="1" applyBorder="1" applyAlignment="1" applyProtection="1">
      <alignment horizontal="left" vertical="center" wrapText="1"/>
      <protection hidden="1"/>
    </xf>
    <xf numFmtId="0" fontId="2" fillId="0" borderId="15" xfId="0" applyFont="1" applyFill="1" applyBorder="1" applyAlignment="1" applyProtection="1">
      <alignment horizontal="right" vertical="center"/>
      <protection hidden="1"/>
    </xf>
    <xf numFmtId="0" fontId="4" fillId="0" borderId="22" xfId="0" applyFont="1" applyFill="1" applyBorder="1" applyAlignment="1" applyProtection="1">
      <alignment horizontal="left" vertical="center" wrapText="1"/>
      <protection hidden="1"/>
    </xf>
    <xf numFmtId="164" fontId="4" fillId="3" borderId="4" xfId="0" applyNumberFormat="1" applyFont="1" applyFill="1" applyBorder="1" applyAlignment="1" applyProtection="1">
      <alignment horizontal="center" vertical="top" wrapText="1"/>
      <protection hidden="1"/>
    </xf>
    <xf numFmtId="49" fontId="5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6" borderId="18" xfId="0" applyFill="1" applyBorder="1" applyProtection="1"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14" fontId="3" fillId="0" borderId="0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164" fontId="5" fillId="0" borderId="26" xfId="0" applyNumberFormat="1" applyFont="1" applyFill="1" applyBorder="1" applyAlignment="1" applyProtection="1">
      <alignment horizontal="left" vertical="top" wrapText="1" indent="1"/>
      <protection hidden="1"/>
    </xf>
    <xf numFmtId="0" fontId="21" fillId="0" borderId="29" xfId="0" applyFont="1" applyFill="1" applyBorder="1" applyAlignment="1" applyProtection="1">
      <alignment horizontal="left" vertical="top" wrapText="1"/>
      <protection hidden="1"/>
    </xf>
    <xf numFmtId="14" fontId="6" fillId="6" borderId="4" xfId="0" applyNumberFormat="1" applyFont="1" applyFill="1" applyBorder="1" applyAlignment="1" applyProtection="1">
      <alignment horizontal="right" vertical="top" wrapText="1" indent="1"/>
      <protection locked="0"/>
    </xf>
    <xf numFmtId="14" fontId="6" fillId="6" borderId="27" xfId="0" applyNumberFormat="1" applyFont="1" applyFill="1" applyBorder="1" applyAlignment="1" applyProtection="1">
      <alignment horizontal="right" vertical="top" wrapText="1" indent="1"/>
      <protection locked="0"/>
    </xf>
    <xf numFmtId="14" fontId="6" fillId="0" borderId="18" xfId="0" applyNumberFormat="1" applyFont="1" applyFill="1" applyBorder="1" applyAlignment="1" applyProtection="1">
      <alignment horizontal="right" vertical="top" wrapText="1" indent="1"/>
      <protection hidden="1"/>
    </xf>
    <xf numFmtId="14" fontId="6" fillId="5" borderId="26" xfId="0" applyNumberFormat="1" applyFont="1" applyFill="1" applyBorder="1" applyAlignment="1" applyProtection="1">
      <alignment horizontal="right" vertical="top" wrapText="1" indent="1"/>
      <protection hidden="1"/>
    </xf>
    <xf numFmtId="14" fontId="6" fillId="5" borderId="18" xfId="0" applyNumberFormat="1" applyFont="1" applyFill="1" applyBorder="1" applyAlignment="1" applyProtection="1">
      <alignment horizontal="right" vertical="top" wrapText="1" indent="1"/>
      <protection hidden="1"/>
    </xf>
    <xf numFmtId="14" fontId="7" fillId="0" borderId="18" xfId="0" applyNumberFormat="1" applyFont="1" applyFill="1" applyBorder="1" applyAlignment="1" applyProtection="1">
      <alignment horizontal="right" vertical="top" wrapText="1" indent="1"/>
      <protection hidden="1"/>
    </xf>
    <xf numFmtId="14" fontId="7" fillId="5" borderId="18" xfId="0" applyNumberFormat="1" applyFont="1" applyFill="1" applyBorder="1" applyAlignment="1" applyProtection="1">
      <alignment horizontal="right" vertical="top" wrapText="1" indent="1"/>
      <protection hidden="1"/>
    </xf>
    <xf numFmtId="49" fontId="3" fillId="0" borderId="0" xfId="0" applyNumberFormat="1" applyFont="1" applyFill="1" applyBorder="1" applyAlignment="1" applyProtection="1">
      <alignment horizontal="left" vertical="top"/>
      <protection hidden="1"/>
    </xf>
    <xf numFmtId="165" fontId="3" fillId="0" borderId="0" xfId="0" applyNumberFormat="1" applyFont="1" applyFill="1" applyBorder="1" applyAlignment="1" applyProtection="1">
      <alignment horizontal="left" vertical="top"/>
      <protection hidden="1"/>
    </xf>
    <xf numFmtId="165" fontId="3" fillId="0" borderId="0" xfId="1" applyNumberFormat="1" applyFont="1" applyFill="1" applyBorder="1" applyAlignment="1" applyProtection="1">
      <alignment horizontal="right" vertical="top"/>
      <protection hidden="1"/>
    </xf>
    <xf numFmtId="164" fontId="3" fillId="0" borderId="0" xfId="0" applyNumberFormat="1" applyFont="1" applyFill="1" applyBorder="1" applyAlignment="1" applyProtection="1">
      <alignment horizontal="left" vertical="top"/>
      <protection hidden="1"/>
    </xf>
    <xf numFmtId="165" fontId="3" fillId="6" borderId="4" xfId="0" applyNumberFormat="1" applyFont="1" applyFill="1" applyBorder="1" applyProtection="1">
      <protection locked="0"/>
    </xf>
    <xf numFmtId="165" fontId="3" fillId="0" borderId="0" xfId="0" applyNumberFormat="1" applyFont="1" applyBorder="1" applyProtection="1">
      <protection locked="0"/>
    </xf>
    <xf numFmtId="14" fontId="0" fillId="0" borderId="0" xfId="0" applyNumberFormat="1" applyFill="1" applyBorder="1" applyProtection="1">
      <protection hidden="1"/>
    </xf>
    <xf numFmtId="14" fontId="7" fillId="0" borderId="0" xfId="0" applyNumberFormat="1" applyFont="1" applyFill="1" applyBorder="1" applyAlignment="1" applyProtection="1">
      <alignment horizontal="right" vertical="top" wrapText="1" indent="1"/>
      <protection hidden="1"/>
    </xf>
    <xf numFmtId="1" fontId="3" fillId="0" borderId="0" xfId="0" applyNumberFormat="1" applyFont="1" applyFill="1" applyBorder="1" applyAlignment="1" applyProtection="1">
      <alignment horizontal="left" vertical="top"/>
      <protection hidden="1"/>
    </xf>
    <xf numFmtId="164" fontId="7" fillId="0" borderId="0" xfId="0" applyNumberFormat="1" applyFont="1" applyFill="1" applyBorder="1" applyAlignment="1" applyProtection="1">
      <alignment horizontal="right" vertical="top" wrapText="1" indent="1"/>
      <protection hidden="1"/>
    </xf>
    <xf numFmtId="14" fontId="0" fillId="6" borderId="4" xfId="0" applyNumberFormat="1" applyFill="1" applyBorder="1" applyProtection="1">
      <protection locked="0"/>
    </xf>
    <xf numFmtId="9" fontId="3" fillId="0" borderId="5" xfId="1" applyFont="1" applyFill="1" applyBorder="1" applyAlignment="1" applyProtection="1">
      <alignment horizontal="right" vertical="top"/>
      <protection hidden="1"/>
    </xf>
    <xf numFmtId="164" fontId="4" fillId="0" borderId="7" xfId="0" applyNumberFormat="1" applyFont="1" applyFill="1" applyBorder="1" applyAlignment="1" applyProtection="1">
      <alignment horizontal="right" vertical="center" wrapText="1" indent="1"/>
      <protection hidden="1"/>
    </xf>
    <xf numFmtId="0" fontId="0" fillId="0" borderId="3" xfId="0" applyFont="1" applyFill="1" applyBorder="1" applyProtection="1">
      <protection hidden="1"/>
    </xf>
    <xf numFmtId="0" fontId="0" fillId="0" borderId="4" xfId="0" applyFont="1" applyFill="1" applyBorder="1" applyProtection="1">
      <protection hidden="1"/>
    </xf>
    <xf numFmtId="164" fontId="0" fillId="0" borderId="4" xfId="0" applyNumberFormat="1" applyFont="1" applyFill="1" applyBorder="1" applyProtection="1">
      <protection hidden="1"/>
    </xf>
    <xf numFmtId="0" fontId="0" fillId="0" borderId="5" xfId="0" applyFont="1" applyFill="1" applyBorder="1" applyProtection="1">
      <protection hidden="1"/>
    </xf>
    <xf numFmtId="0" fontId="0" fillId="0" borderId="4" xfId="0" applyFill="1" applyBorder="1" applyProtection="1">
      <protection hidden="1"/>
    </xf>
    <xf numFmtId="164" fontId="0" fillId="0" borderId="4" xfId="0" applyNumberFormat="1" applyFill="1" applyBorder="1" applyProtection="1">
      <protection hidden="1"/>
    </xf>
    <xf numFmtId="0" fontId="0" fillId="0" borderId="5" xfId="0" applyFill="1" applyBorder="1" applyProtection="1">
      <protection hidden="1"/>
    </xf>
    <xf numFmtId="164" fontId="0" fillId="0" borderId="7" xfId="0" applyNumberFormat="1" applyFill="1" applyBorder="1" applyProtection="1">
      <protection hidden="1"/>
    </xf>
    <xf numFmtId="0" fontId="0" fillId="0" borderId="8" xfId="0" applyFill="1" applyBorder="1" applyProtection="1">
      <protection hidden="1"/>
    </xf>
    <xf numFmtId="164" fontId="4" fillId="4" borderId="10" xfId="0" applyNumberFormat="1" applyFont="1" applyFill="1" applyBorder="1" applyAlignment="1" applyProtection="1">
      <alignment horizontal="center" vertical="top" wrapText="1"/>
      <protection hidden="1"/>
    </xf>
    <xf numFmtId="164" fontId="4" fillId="4" borderId="11" xfId="0" applyNumberFormat="1" applyFont="1" applyFill="1" applyBorder="1" applyAlignment="1" applyProtection="1">
      <alignment horizontal="center" vertical="top" wrapText="1"/>
      <protection hidden="1"/>
    </xf>
    <xf numFmtId="0" fontId="0" fillId="0" borderId="40" xfId="0" applyFont="1" applyFill="1" applyBorder="1" applyProtection="1">
      <protection hidden="1"/>
    </xf>
    <xf numFmtId="0" fontId="0" fillId="0" borderId="13" xfId="0" applyFont="1" applyFill="1" applyBorder="1" applyProtection="1">
      <protection hidden="1"/>
    </xf>
    <xf numFmtId="0" fontId="4" fillId="0" borderId="16" xfId="0" applyFont="1" applyFill="1" applyBorder="1" applyAlignment="1" applyProtection="1">
      <alignment horizontal="left" vertical="top"/>
      <protection hidden="1"/>
    </xf>
    <xf numFmtId="0" fontId="3" fillId="0" borderId="0" xfId="0" applyFont="1" applyFill="1" applyBorder="1" applyAlignment="1" applyProtection="1">
      <alignment horizontal="left" vertical="top" wrapText="1"/>
      <protection hidden="1"/>
    </xf>
    <xf numFmtId="49" fontId="5" fillId="4" borderId="13" xfId="0" applyNumberFormat="1" applyFont="1" applyFill="1" applyBorder="1" applyAlignment="1" applyProtection="1">
      <alignment horizontal="right" vertical="top"/>
      <protection hidden="1"/>
    </xf>
    <xf numFmtId="14" fontId="5" fillId="4" borderId="18" xfId="0" applyNumberFormat="1" applyFont="1" applyFill="1" applyBorder="1" applyAlignment="1" applyProtection="1">
      <alignment horizontal="right" vertical="top"/>
      <protection hidden="1"/>
    </xf>
    <xf numFmtId="0" fontId="0" fillId="6" borderId="12" xfId="0" applyFill="1" applyBorder="1" applyProtection="1">
      <protection hidden="1"/>
    </xf>
    <xf numFmtId="0" fontId="0" fillId="6" borderId="13" xfId="0" applyFill="1" applyBorder="1" applyProtection="1">
      <protection hidden="1"/>
    </xf>
    <xf numFmtId="164" fontId="0" fillId="6" borderId="12" xfId="0" applyNumberFormat="1" applyFill="1" applyBorder="1" applyProtection="1">
      <protection hidden="1"/>
    </xf>
    <xf numFmtId="0" fontId="0" fillId="0" borderId="18" xfId="0" applyFont="1" applyFill="1" applyBorder="1" applyProtection="1">
      <protection hidden="1"/>
    </xf>
    <xf numFmtId="9" fontId="3" fillId="0" borderId="41" xfId="1" applyFont="1" applyFill="1" applyBorder="1" applyAlignment="1" applyProtection="1">
      <alignment horizontal="right" vertical="top"/>
      <protection hidden="1"/>
    </xf>
    <xf numFmtId="0" fontId="3" fillId="0" borderId="18" xfId="0" applyFont="1" applyFill="1" applyBorder="1" applyAlignment="1" applyProtection="1">
      <alignment vertical="top"/>
      <protection hidden="1"/>
    </xf>
    <xf numFmtId="0" fontId="13" fillId="0" borderId="40" xfId="0" applyFont="1" applyFill="1" applyBorder="1" applyProtection="1">
      <protection hidden="1"/>
    </xf>
    <xf numFmtId="0" fontId="13" fillId="0" borderId="3" xfId="0" applyFont="1" applyFill="1" applyBorder="1" applyProtection="1">
      <protection hidden="1"/>
    </xf>
    <xf numFmtId="0" fontId="0" fillId="0" borderId="0" xfId="0" applyAlignment="1" applyProtection="1">
      <alignment wrapText="1"/>
      <protection hidden="1"/>
    </xf>
    <xf numFmtId="49" fontId="0" fillId="0" borderId="0" xfId="0" applyNumberFormat="1" applyBorder="1" applyAlignment="1" applyProtection="1">
      <alignment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4" fillId="0" borderId="2" xfId="0" applyFont="1" applyFill="1" applyBorder="1" applyAlignment="1" applyProtection="1">
      <alignment horizontal="left" vertical="center"/>
      <protection hidden="1"/>
    </xf>
    <xf numFmtId="49" fontId="3" fillId="6" borderId="4" xfId="0" applyNumberFormat="1" applyFont="1" applyFill="1" applyBorder="1" applyAlignment="1" applyProtection="1">
      <alignment horizontal="left" vertical="top"/>
      <protection locked="0"/>
    </xf>
    <xf numFmtId="49" fontId="3" fillId="6" borderId="7" xfId="0" applyNumberFormat="1" applyFont="1" applyFill="1" applyBorder="1" applyAlignment="1" applyProtection="1">
      <alignment horizontal="left" vertical="top"/>
      <protection locked="0"/>
    </xf>
    <xf numFmtId="14" fontId="0" fillId="6" borderId="7" xfId="0" applyNumberFormat="1" applyFill="1" applyBorder="1" applyProtection="1">
      <protection locked="0"/>
    </xf>
    <xf numFmtId="0" fontId="3" fillId="0" borderId="40" xfId="0" applyFont="1" applyFill="1" applyBorder="1" applyAlignment="1" applyProtection="1">
      <alignment horizontal="left" vertical="top"/>
      <protection hidden="1"/>
    </xf>
    <xf numFmtId="10" fontId="5" fillId="0" borderId="0" xfId="0" applyNumberFormat="1" applyFont="1" applyFill="1" applyBorder="1" applyAlignment="1" applyProtection="1">
      <alignment horizontal="left" vertical="top" wrapText="1"/>
      <protection hidden="1"/>
    </xf>
    <xf numFmtId="10" fontId="3" fillId="0" borderId="0" xfId="1" applyNumberFormat="1" applyFont="1" applyFill="1" applyBorder="1" applyAlignment="1" applyProtection="1">
      <alignment horizontal="right" vertical="top"/>
      <protection hidden="1"/>
    </xf>
    <xf numFmtId="10" fontId="3" fillId="0" borderId="8" xfId="1" applyNumberFormat="1" applyFont="1" applyFill="1" applyBorder="1" applyAlignment="1" applyProtection="1">
      <alignment horizontal="right" vertical="top" indent="1"/>
      <protection hidden="1"/>
    </xf>
    <xf numFmtId="49" fontId="3" fillId="0" borderId="26" xfId="0" applyNumberFormat="1" applyFont="1" applyFill="1" applyBorder="1" applyAlignment="1" applyProtection="1">
      <alignment horizontal="left" vertical="top"/>
      <protection hidden="1"/>
    </xf>
    <xf numFmtId="164" fontId="7" fillId="0" borderId="26" xfId="0" applyNumberFormat="1" applyFont="1" applyFill="1" applyBorder="1" applyAlignment="1" applyProtection="1">
      <alignment horizontal="right" vertical="top" wrapText="1" indent="1"/>
      <protection hidden="1"/>
    </xf>
    <xf numFmtId="49" fontId="3" fillId="0" borderId="12" xfId="0" applyNumberFormat="1" applyFont="1" applyFill="1" applyBorder="1" applyAlignment="1" applyProtection="1">
      <alignment horizontal="left" vertical="top"/>
      <protection hidden="1"/>
    </xf>
    <xf numFmtId="0" fontId="4" fillId="0" borderId="1" xfId="0" applyFont="1" applyFill="1" applyBorder="1" applyAlignment="1" applyProtection="1">
      <alignment horizontal="left" vertical="top"/>
      <protection hidden="1"/>
    </xf>
    <xf numFmtId="164" fontId="13" fillId="0" borderId="11" xfId="0" applyNumberFormat="1" applyFont="1" applyFill="1" applyBorder="1" applyAlignment="1" applyProtection="1">
      <alignment horizontal="right"/>
      <protection hidden="1"/>
    </xf>
    <xf numFmtId="0" fontId="3" fillId="0" borderId="12" xfId="0" applyFont="1" applyFill="1" applyBorder="1" applyAlignment="1" applyProtection="1">
      <alignment vertical="top"/>
      <protection hidden="1"/>
    </xf>
    <xf numFmtId="0" fontId="18" fillId="0" borderId="3" xfId="0" applyFont="1" applyFill="1" applyBorder="1" applyAlignment="1" applyProtection="1">
      <alignment horizontal="left" vertical="top"/>
      <protection hidden="1"/>
    </xf>
    <xf numFmtId="4" fontId="18" fillId="0" borderId="5" xfId="0" applyNumberFormat="1" applyFont="1" applyFill="1" applyBorder="1" applyAlignment="1" applyProtection="1">
      <alignment vertical="top"/>
      <protection hidden="1"/>
    </xf>
    <xf numFmtId="0" fontId="2" fillId="0" borderId="6" xfId="0" applyFont="1" applyFill="1" applyBorder="1" applyAlignment="1" applyProtection="1">
      <alignment horizontal="left" vertical="top"/>
      <protection hidden="1"/>
    </xf>
    <xf numFmtId="4" fontId="0" fillId="6" borderId="5" xfId="0" applyNumberFormat="1" applyFont="1" applyFill="1" applyBorder="1" applyAlignment="1" applyProtection="1">
      <protection locked="0"/>
    </xf>
    <xf numFmtId="4" fontId="0" fillId="0" borderId="41" xfId="0" applyNumberFormat="1" applyFont="1" applyFill="1" applyBorder="1" applyAlignment="1" applyProtection="1">
      <protection hidden="1"/>
    </xf>
    <xf numFmtId="0" fontId="3" fillId="0" borderId="40" xfId="0" applyFont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4" fontId="3" fillId="6" borderId="5" xfId="0" applyNumberFormat="1" applyFont="1" applyFill="1" applyBorder="1" applyAlignment="1" applyProtection="1">
      <alignment vertical="top"/>
      <protection locked="0"/>
    </xf>
    <xf numFmtId="4" fontId="3" fillId="6" borderId="5" xfId="0" applyNumberFormat="1" applyFont="1" applyFill="1" applyBorder="1" applyAlignment="1" applyProtection="1">
      <alignment horizontal="left" vertical="top"/>
      <protection locked="0"/>
    </xf>
    <xf numFmtId="4" fontId="3" fillId="6" borderId="8" xfId="0" applyNumberFormat="1" applyFont="1" applyFill="1" applyBorder="1" applyAlignment="1" applyProtection="1">
      <alignment vertical="top"/>
      <protection locked="0"/>
    </xf>
    <xf numFmtId="165" fontId="5" fillId="3" borderId="54" xfId="0" applyNumberFormat="1" applyFont="1" applyFill="1" applyBorder="1" applyAlignment="1" applyProtection="1">
      <alignment horizontal="right" vertical="center" wrapText="1"/>
      <protection hidden="1"/>
    </xf>
    <xf numFmtId="165" fontId="3" fillId="6" borderId="4" xfId="0" applyNumberFormat="1" applyFont="1" applyFill="1" applyBorder="1" applyAlignment="1" applyProtection="1">
      <alignment horizontal="right" vertical="top"/>
      <protection locked="0"/>
    </xf>
    <xf numFmtId="165" fontId="3" fillId="6" borderId="7" xfId="0" applyNumberFormat="1" applyFont="1" applyFill="1" applyBorder="1" applyAlignment="1" applyProtection="1">
      <alignment horizontal="right" vertical="top"/>
      <protection locked="0"/>
    </xf>
    <xf numFmtId="165" fontId="3" fillId="6" borderId="4" xfId="0" quotePrefix="1" applyNumberFormat="1" applyFont="1" applyFill="1" applyBorder="1" applyProtection="1">
      <protection locked="0"/>
    </xf>
    <xf numFmtId="164" fontId="3" fillId="6" borderId="4" xfId="0" applyNumberFormat="1" applyFont="1" applyFill="1" applyBorder="1" applyAlignment="1" applyProtection="1">
      <alignment horizontal="right" vertical="top"/>
      <protection locked="0"/>
    </xf>
    <xf numFmtId="14" fontId="0" fillId="5" borderId="27" xfId="0" applyNumberFormat="1" applyFill="1" applyBorder="1" applyProtection="1">
      <protection hidden="1"/>
    </xf>
    <xf numFmtId="14" fontId="0" fillId="0" borderId="0" xfId="0" applyNumberFormat="1" applyProtection="1">
      <protection hidden="1"/>
    </xf>
    <xf numFmtId="165" fontId="5" fillId="3" borderId="56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53" xfId="0" applyFont="1" applyFill="1" applyBorder="1" applyAlignment="1" applyProtection="1">
      <alignment horizontal="left" vertical="top" wrapText="1"/>
      <protection hidden="1"/>
    </xf>
    <xf numFmtId="0" fontId="5" fillId="3" borderId="1" xfId="0" applyFont="1" applyFill="1" applyBorder="1" applyAlignment="1" applyProtection="1">
      <alignment horizontal="left" vertical="top" wrapText="1"/>
      <protection hidden="1"/>
    </xf>
    <xf numFmtId="0" fontId="5" fillId="3" borderId="10" xfId="0" applyFont="1" applyFill="1" applyBorder="1" applyAlignment="1" applyProtection="1">
      <alignment horizontal="left" vertical="top" wrapText="1"/>
      <protection hidden="1"/>
    </xf>
    <xf numFmtId="0" fontId="5" fillId="3" borderId="2" xfId="0" applyFont="1" applyFill="1" applyBorder="1" applyAlignment="1" applyProtection="1">
      <alignment vertical="top" wrapText="1"/>
      <protection hidden="1"/>
    </xf>
    <xf numFmtId="164" fontId="5" fillId="3" borderId="10" xfId="0" applyNumberFormat="1" applyFont="1" applyFill="1" applyBorder="1" applyAlignment="1" applyProtection="1">
      <alignment vertical="top" wrapText="1"/>
      <protection hidden="1"/>
    </xf>
    <xf numFmtId="164" fontId="5" fillId="3" borderId="11" xfId="0" applyNumberFormat="1" applyFont="1" applyFill="1" applyBorder="1" applyAlignment="1" applyProtection="1">
      <alignment vertical="top" wrapText="1"/>
      <protection hidden="1"/>
    </xf>
    <xf numFmtId="0" fontId="21" fillId="0" borderId="60" xfId="0" applyFont="1" applyFill="1" applyBorder="1" applyAlignment="1" applyProtection="1">
      <alignment horizontal="left" vertical="top" wrapText="1"/>
      <protection hidden="1"/>
    </xf>
    <xf numFmtId="0" fontId="5" fillId="0" borderId="25" xfId="0" applyFont="1" applyFill="1" applyBorder="1" applyAlignment="1" applyProtection="1">
      <alignment horizontal="left" vertical="top" wrapText="1"/>
      <protection hidden="1"/>
    </xf>
    <xf numFmtId="0" fontId="0" fillId="0" borderId="9" xfId="0" applyFill="1" applyBorder="1" applyAlignment="1" applyProtection="1">
      <alignment wrapText="1"/>
      <protection hidden="1"/>
    </xf>
    <xf numFmtId="0" fontId="5" fillId="4" borderId="40" xfId="0" applyFont="1" applyFill="1" applyBorder="1" applyAlignment="1" applyProtection="1">
      <alignment horizontal="left" vertical="top"/>
      <protection hidden="1"/>
    </xf>
    <xf numFmtId="49" fontId="5" fillId="4" borderId="41" xfId="0" applyNumberFormat="1" applyFont="1" applyFill="1" applyBorder="1" applyAlignment="1" applyProtection="1">
      <alignment horizontal="right" vertical="top" wrapText="1"/>
      <protection hidden="1"/>
    </xf>
    <xf numFmtId="1" fontId="3" fillId="0" borderId="40" xfId="0" applyNumberFormat="1" applyFont="1" applyFill="1" applyBorder="1" applyAlignment="1" applyProtection="1">
      <alignment horizontal="left" vertical="top"/>
      <protection hidden="1"/>
    </xf>
    <xf numFmtId="49" fontId="0" fillId="0" borderId="9" xfId="0" applyNumberFormat="1" applyBorder="1" applyAlignment="1" applyProtection="1">
      <alignment wrapText="1"/>
      <protection hidden="1"/>
    </xf>
    <xf numFmtId="1" fontId="3" fillId="5" borderId="25" xfId="0" applyNumberFormat="1" applyFont="1" applyFill="1" applyBorder="1" applyAlignment="1" applyProtection="1">
      <alignment horizontal="left" vertical="top"/>
      <protection hidden="1"/>
    </xf>
    <xf numFmtId="1" fontId="5" fillId="4" borderId="40" xfId="0" applyNumberFormat="1" applyFont="1" applyFill="1" applyBorder="1" applyAlignment="1" applyProtection="1">
      <alignment horizontal="left" vertical="top"/>
      <protection hidden="1"/>
    </xf>
    <xf numFmtId="1" fontId="3" fillId="5" borderId="40" xfId="0" applyNumberFormat="1" applyFont="1" applyFill="1" applyBorder="1" applyAlignment="1" applyProtection="1">
      <alignment horizontal="left" vertical="top"/>
      <protection hidden="1"/>
    </xf>
    <xf numFmtId="4" fontId="3" fillId="6" borderId="5" xfId="0" applyNumberFormat="1" applyFont="1" applyFill="1" applyBorder="1" applyAlignment="1" applyProtection="1">
      <alignment vertical="top" wrapText="1"/>
      <protection locked="0"/>
    </xf>
    <xf numFmtId="2" fontId="1" fillId="0" borderId="0" xfId="0" applyNumberFormat="1" applyFont="1" applyFill="1" applyBorder="1" applyAlignment="1" applyProtection="1">
      <alignment horizontal="left" vertical="top"/>
      <protection hidden="1"/>
    </xf>
    <xf numFmtId="49" fontId="2" fillId="0" borderId="18" xfId="0" applyNumberFormat="1" applyFont="1" applyFill="1" applyBorder="1" applyAlignment="1" applyProtection="1">
      <alignment horizontal="left" vertical="top"/>
      <protection hidden="1"/>
    </xf>
    <xf numFmtId="0" fontId="6" fillId="6" borderId="13" xfId="0" applyNumberFormat="1" applyFont="1" applyFill="1" applyBorder="1" applyAlignment="1" applyProtection="1">
      <alignment horizontal="left" vertical="top" wrapText="1"/>
      <protection locked="0"/>
    </xf>
    <xf numFmtId="0" fontId="5" fillId="0" borderId="18" xfId="0" applyFont="1" applyFill="1" applyBorder="1" applyAlignment="1" applyProtection="1">
      <alignment horizontal="left" vertical="top" wrapText="1"/>
      <protection hidden="1"/>
    </xf>
    <xf numFmtId="0" fontId="5" fillId="4" borderId="13" xfId="0" applyFont="1" applyFill="1" applyBorder="1" applyAlignment="1" applyProtection="1">
      <alignment horizontal="left" vertical="top" wrapText="1"/>
      <protection hidden="1"/>
    </xf>
    <xf numFmtId="0" fontId="5" fillId="4" borderId="30" xfId="0" applyFont="1" applyFill="1" applyBorder="1" applyAlignment="1" applyProtection="1">
      <alignment horizontal="left" vertical="top" wrapText="1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left" vertical="top" wrapText="1"/>
      <protection hidden="1"/>
    </xf>
    <xf numFmtId="9" fontId="20" fillId="0" borderId="0" xfId="1" quotePrefix="1" applyFont="1" applyFill="1" applyBorder="1" applyAlignment="1" applyProtection="1">
      <alignment horizontal="left" vertical="top" wrapText="1"/>
      <protection hidden="1"/>
    </xf>
    <xf numFmtId="165" fontId="25" fillId="0" borderId="0" xfId="0" applyNumberFormat="1" applyFont="1" applyFill="1" applyBorder="1" applyAlignment="1" applyProtection="1">
      <alignment horizontal="right" vertical="top"/>
      <protection hidden="1"/>
    </xf>
    <xf numFmtId="49" fontId="6" fillId="6" borderId="4" xfId="0" applyNumberFormat="1" applyFont="1" applyFill="1" applyBorder="1" applyAlignment="1" applyProtection="1">
      <alignment horizontal="left" vertical="top" wrapText="1" indent="1"/>
      <protection locked="0"/>
    </xf>
    <xf numFmtId="49" fontId="5" fillId="4" borderId="13" xfId="0" applyNumberFormat="1" applyFont="1" applyFill="1" applyBorder="1" applyAlignment="1" applyProtection="1">
      <alignment horizontal="left" vertical="top"/>
      <protection hidden="1"/>
    </xf>
    <xf numFmtId="0" fontId="5" fillId="0" borderId="26" xfId="0" applyFont="1" applyFill="1" applyBorder="1" applyAlignment="1" applyProtection="1">
      <alignment horizontal="center" vertical="top" wrapText="1"/>
      <protection hidden="1"/>
    </xf>
    <xf numFmtId="0" fontId="5" fillId="4" borderId="18" xfId="0" applyFont="1" applyFill="1" applyBorder="1" applyAlignment="1" applyProtection="1">
      <alignment horizontal="center" vertical="top"/>
      <protection hidden="1"/>
    </xf>
    <xf numFmtId="1" fontId="3" fillId="6" borderId="12" xfId="0" applyNumberFormat="1" applyFont="1" applyFill="1" applyBorder="1" applyAlignment="1" applyProtection="1">
      <alignment horizontal="center" vertical="top"/>
      <protection locked="0"/>
    </xf>
    <xf numFmtId="1" fontId="6" fillId="6" borderId="4" xfId="0" applyNumberFormat="1" applyFont="1" applyFill="1" applyBorder="1" applyAlignment="1" applyProtection="1">
      <alignment horizontal="center" vertical="top" wrapText="1"/>
      <protection locked="0"/>
    </xf>
    <xf numFmtId="1" fontId="3" fillId="6" borderId="52" xfId="0" applyNumberFormat="1" applyFont="1" applyFill="1" applyBorder="1" applyAlignment="1" applyProtection="1">
      <alignment horizontal="center" vertical="top"/>
      <protection locked="0"/>
    </xf>
    <xf numFmtId="1" fontId="3" fillId="0" borderId="18" xfId="0" applyNumberFormat="1" applyFont="1" applyFill="1" applyBorder="1" applyAlignment="1" applyProtection="1">
      <alignment horizontal="center" vertical="top"/>
      <protection hidden="1"/>
    </xf>
    <xf numFmtId="1" fontId="3" fillId="5" borderId="26" xfId="0" applyNumberFormat="1" applyFont="1" applyFill="1" applyBorder="1" applyAlignment="1" applyProtection="1">
      <alignment horizontal="center" vertical="top"/>
      <protection hidden="1"/>
    </xf>
    <xf numFmtId="1" fontId="6" fillId="5" borderId="26" xfId="0" applyNumberFormat="1" applyFont="1" applyFill="1" applyBorder="1" applyAlignment="1" applyProtection="1">
      <alignment horizontal="center" vertical="top" wrapText="1"/>
      <protection hidden="1"/>
    </xf>
    <xf numFmtId="1" fontId="5" fillId="4" borderId="18" xfId="0" applyNumberFormat="1" applyFont="1" applyFill="1" applyBorder="1" applyAlignment="1" applyProtection="1">
      <alignment horizontal="center" vertical="top"/>
      <protection hidden="1"/>
    </xf>
    <xf numFmtId="1" fontId="6" fillId="0" borderId="18" xfId="0" applyNumberFormat="1" applyFont="1" applyFill="1" applyBorder="1" applyAlignment="1" applyProtection="1">
      <alignment horizontal="center" vertical="top" wrapText="1"/>
      <protection hidden="1"/>
    </xf>
    <xf numFmtId="1" fontId="3" fillId="5" borderId="18" xfId="0" applyNumberFormat="1" applyFont="1" applyFill="1" applyBorder="1" applyAlignment="1" applyProtection="1">
      <alignment horizontal="center" vertical="top"/>
      <protection hidden="1"/>
    </xf>
    <xf numFmtId="1" fontId="6" fillId="5" borderId="18" xfId="0" applyNumberFormat="1" applyFont="1" applyFill="1" applyBorder="1" applyAlignment="1" applyProtection="1">
      <alignment horizontal="center" vertical="top" wrapText="1"/>
      <protection hidden="1"/>
    </xf>
    <xf numFmtId="0" fontId="5" fillId="4" borderId="18" xfId="0" applyFont="1" applyFill="1" applyBorder="1" applyAlignment="1" applyProtection="1">
      <alignment horizontal="left" vertical="top"/>
      <protection hidden="1"/>
    </xf>
    <xf numFmtId="1" fontId="5" fillId="4" borderId="18" xfId="0" applyNumberFormat="1" applyFont="1" applyFill="1" applyBorder="1" applyAlignment="1" applyProtection="1">
      <alignment horizontal="left" vertical="top"/>
      <protection hidden="1"/>
    </xf>
    <xf numFmtId="0" fontId="26" fillId="0" borderId="18" xfId="0" quotePrefix="1" applyNumberFormat="1" applyFont="1" applyFill="1" applyBorder="1" applyAlignment="1" applyProtection="1">
      <alignment horizontal="left" vertical="top"/>
      <protection hidden="1"/>
    </xf>
    <xf numFmtId="49" fontId="0" fillId="0" borderId="60" xfId="0" applyNumberFormat="1" applyBorder="1" applyAlignment="1" applyProtection="1">
      <alignment wrapText="1"/>
      <protection hidden="1"/>
    </xf>
    <xf numFmtId="2" fontId="1" fillId="5" borderId="0" xfId="0" applyNumberFormat="1" applyFont="1" applyFill="1" applyBorder="1" applyAlignment="1" applyProtection="1">
      <alignment horizontal="left" vertical="top"/>
      <protection hidden="1"/>
    </xf>
    <xf numFmtId="49" fontId="3" fillId="5" borderId="0" xfId="0" applyNumberFormat="1" applyFont="1" applyFill="1" applyBorder="1" applyAlignment="1" applyProtection="1">
      <alignment horizontal="left" vertical="top"/>
      <protection hidden="1"/>
    </xf>
    <xf numFmtId="0" fontId="0" fillId="5" borderId="0" xfId="0" applyFill="1" applyBorder="1" applyProtection="1">
      <protection hidden="1"/>
    </xf>
    <xf numFmtId="14" fontId="7" fillId="5" borderId="0" xfId="0" applyNumberFormat="1" applyFont="1" applyFill="1" applyBorder="1" applyAlignment="1" applyProtection="1">
      <alignment horizontal="right" vertical="top" wrapText="1" indent="1"/>
      <protection hidden="1"/>
    </xf>
    <xf numFmtId="1" fontId="3" fillId="0" borderId="14" xfId="0" applyNumberFormat="1" applyFont="1" applyFill="1" applyBorder="1" applyAlignment="1" applyProtection="1">
      <alignment horizontal="left" vertical="top"/>
      <protection hidden="1"/>
    </xf>
    <xf numFmtId="1" fontId="3" fillId="0" borderId="15" xfId="0" applyNumberFormat="1" applyFont="1" applyFill="1" applyBorder="1" applyAlignment="1" applyProtection="1">
      <alignment horizontal="left" vertical="top"/>
      <protection hidden="1"/>
    </xf>
    <xf numFmtId="1" fontId="6" fillId="0" borderId="15" xfId="0" applyNumberFormat="1" applyFont="1" applyFill="1" applyBorder="1" applyAlignment="1" applyProtection="1">
      <alignment horizontal="left" vertical="top" wrapText="1"/>
      <protection hidden="1"/>
    </xf>
    <xf numFmtId="14" fontId="6" fillId="0" borderId="15" xfId="0" applyNumberFormat="1" applyFont="1" applyFill="1" applyBorder="1" applyAlignment="1" applyProtection="1">
      <alignment horizontal="right" vertical="top" wrapText="1" indent="1"/>
      <protection hidden="1"/>
    </xf>
    <xf numFmtId="49" fontId="3" fillId="0" borderId="22" xfId="0" applyNumberFormat="1" applyFont="1" applyFill="1" applyBorder="1" applyAlignment="1" applyProtection="1">
      <alignment horizontal="left" vertical="top"/>
      <protection hidden="1"/>
    </xf>
    <xf numFmtId="165" fontId="25" fillId="0" borderId="22" xfId="0" applyNumberFormat="1" applyFont="1" applyFill="1" applyBorder="1" applyAlignment="1" applyProtection="1">
      <alignment horizontal="right" vertical="top"/>
      <protection hidden="1"/>
    </xf>
    <xf numFmtId="164" fontId="5" fillId="0" borderId="15" xfId="0" applyNumberFormat="1" applyFont="1" applyFill="1" applyBorder="1" applyAlignment="1" applyProtection="1">
      <alignment horizontal="right" vertical="top"/>
      <protection hidden="1"/>
    </xf>
    <xf numFmtId="165" fontId="3" fillId="0" borderId="22" xfId="0" applyNumberFormat="1" applyFont="1" applyBorder="1" applyProtection="1">
      <protection locked="0"/>
    </xf>
    <xf numFmtId="49" fontId="0" fillId="0" borderId="23" xfId="0" applyNumberFormat="1" applyFill="1" applyBorder="1" applyAlignment="1" applyProtection="1">
      <alignment wrapText="1"/>
      <protection hidden="1"/>
    </xf>
    <xf numFmtId="0" fontId="0" fillId="0" borderId="0" xfId="0" applyAlignment="1" applyProtection="1">
      <alignment vertical="top"/>
      <protection hidden="1"/>
    </xf>
    <xf numFmtId="164" fontId="0" fillId="0" borderId="0" xfId="0" applyNumberFormat="1" applyAlignment="1" applyProtection="1">
      <alignment horizontal="right" vertical="top"/>
      <protection hidden="1"/>
    </xf>
    <xf numFmtId="0" fontId="0" fillId="0" borderId="0" xfId="0" applyNumberFormat="1" applyAlignment="1" applyProtection="1">
      <alignment horizontal="left" vertical="top"/>
      <protection hidden="1"/>
    </xf>
    <xf numFmtId="0" fontId="0" fillId="0" borderId="0" xfId="0" applyNumberFormat="1" applyFont="1" applyAlignment="1" applyProtection="1">
      <alignment horizontal="left" vertical="top"/>
      <protection hidden="1"/>
    </xf>
    <xf numFmtId="10" fontId="3" fillId="0" borderId="8" xfId="1" applyNumberFormat="1" applyFont="1" applyFill="1" applyBorder="1" applyAlignment="1" applyProtection="1">
      <alignment horizontal="right" vertical="top"/>
      <protection hidden="1"/>
    </xf>
    <xf numFmtId="165" fontId="8" fillId="0" borderId="0" xfId="0" applyNumberFormat="1" applyFont="1" applyProtection="1">
      <protection hidden="1"/>
    </xf>
    <xf numFmtId="165" fontId="5" fillId="4" borderId="4" xfId="0" applyNumberFormat="1" applyFont="1" applyFill="1" applyBorder="1" applyAlignment="1" applyProtection="1">
      <alignment horizontal="right" vertical="top"/>
    </xf>
    <xf numFmtId="164" fontId="5" fillId="4" borderId="4" xfId="0" applyNumberFormat="1" applyFont="1" applyFill="1" applyBorder="1" applyAlignment="1" applyProtection="1">
      <alignment horizontal="right" vertical="top"/>
    </xf>
    <xf numFmtId="0" fontId="26" fillId="6" borderId="13" xfId="0" applyNumberFormat="1" applyFont="1" applyFill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wrapText="1"/>
      <protection hidden="1"/>
    </xf>
    <xf numFmtId="0" fontId="6" fillId="6" borderId="12" xfId="0" applyNumberFormat="1" applyFont="1" applyFill="1" applyBorder="1" applyAlignment="1" applyProtection="1">
      <alignment horizontal="left" vertical="top" wrapText="1"/>
      <protection locked="0"/>
    </xf>
    <xf numFmtId="0" fontId="6" fillId="6" borderId="13" xfId="0" applyNumberFormat="1" applyFont="1" applyFill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wrapText="1"/>
      <protection hidden="1"/>
    </xf>
    <xf numFmtId="0" fontId="4" fillId="3" borderId="13" xfId="0" applyFont="1" applyFill="1" applyBorder="1" applyAlignment="1" applyProtection="1">
      <alignment horizontal="left" vertical="top" wrapText="1"/>
      <protection hidden="1"/>
    </xf>
    <xf numFmtId="0" fontId="3" fillId="0" borderId="14" xfId="0" applyFont="1" applyBorder="1" applyAlignment="1" applyProtection="1">
      <alignment horizontal="left"/>
      <protection hidden="1"/>
    </xf>
    <xf numFmtId="49" fontId="3" fillId="0" borderId="13" xfId="0" applyNumberFormat="1" applyFont="1" applyFill="1" applyBorder="1" applyAlignment="1" applyProtection="1">
      <alignment horizontal="left" vertical="top"/>
      <protection hidden="1"/>
    </xf>
    <xf numFmtId="0" fontId="3" fillId="0" borderId="40" xfId="0" applyFont="1" applyFill="1" applyBorder="1" applyAlignment="1" applyProtection="1">
      <alignment horizontal="left" vertical="top"/>
      <protection hidden="1"/>
    </xf>
    <xf numFmtId="0" fontId="21" fillId="6" borderId="4" xfId="0" applyFont="1" applyFill="1" applyBorder="1" applyAlignment="1" applyProtection="1">
      <alignment horizontal="left" vertical="top" wrapText="1"/>
      <protection locked="0" hidden="1"/>
    </xf>
    <xf numFmtId="0" fontId="21" fillId="0" borderId="5" xfId="0" applyFont="1" applyFill="1" applyBorder="1" applyAlignment="1" applyProtection="1">
      <alignment horizontal="left" vertical="top" wrapText="1"/>
      <protection hidden="1"/>
    </xf>
    <xf numFmtId="0" fontId="3" fillId="0" borderId="26" xfId="0" applyFont="1" applyBorder="1" applyAlignment="1" applyProtection="1">
      <alignment horizontal="left"/>
      <protection hidden="1"/>
    </xf>
    <xf numFmtId="10" fontId="12" fillId="0" borderId="4" xfId="1" applyNumberFormat="1" applyFont="1" applyFill="1" applyBorder="1" applyAlignment="1" applyProtection="1">
      <protection hidden="1"/>
    </xf>
    <xf numFmtId="49" fontId="3" fillId="6" borderId="3" xfId="0" applyNumberFormat="1" applyFont="1" applyFill="1" applyBorder="1" applyAlignment="1" applyProtection="1">
      <alignment horizontal="left" vertical="top"/>
      <protection locked="0"/>
    </xf>
    <xf numFmtId="49" fontId="3" fillId="6" borderId="33" xfId="0" applyNumberFormat="1" applyFont="1" applyFill="1" applyBorder="1" applyAlignment="1" applyProtection="1">
      <alignment horizontal="left" vertical="top"/>
      <protection locked="0"/>
    </xf>
    <xf numFmtId="49" fontId="0" fillId="6" borderId="5" xfId="0" applyNumberFormat="1" applyFont="1" applyFill="1" applyBorder="1" applyAlignment="1" applyProtection="1">
      <alignment wrapText="1"/>
      <protection locked="0" hidden="1"/>
    </xf>
    <xf numFmtId="49" fontId="3" fillId="6" borderId="3" xfId="0" applyNumberFormat="1" applyFont="1" applyFill="1" applyBorder="1" applyAlignment="1" applyProtection="1">
      <alignment horizontal="left" vertical="top"/>
      <protection locked="0" hidden="1"/>
    </xf>
    <xf numFmtId="49" fontId="3" fillId="6" borderId="6" xfId="0" applyNumberFormat="1" applyFont="1" applyFill="1" applyBorder="1" applyAlignment="1" applyProtection="1">
      <alignment horizontal="left" vertical="top"/>
      <protection locked="0" hidden="1"/>
    </xf>
    <xf numFmtId="10" fontId="19" fillId="0" borderId="0" xfId="0" applyNumberFormat="1" applyFont="1" applyProtection="1">
      <protection hidden="1"/>
    </xf>
    <xf numFmtId="14" fontId="0" fillId="6" borderId="4" xfId="0" applyNumberFormat="1" applyFill="1" applyBorder="1" applyAlignment="1" applyProtection="1">
      <alignment horizontal="left" vertical="top"/>
      <protection locked="0"/>
    </xf>
    <xf numFmtId="14" fontId="0" fillId="6" borderId="7" xfId="0" applyNumberFormat="1" applyFill="1" applyBorder="1" applyAlignment="1" applyProtection="1">
      <alignment horizontal="left" vertical="top"/>
      <protection locked="0"/>
    </xf>
    <xf numFmtId="0" fontId="21" fillId="0" borderId="18" xfId="0" applyFont="1" applyFill="1" applyBorder="1" applyAlignment="1" applyProtection="1">
      <alignment horizontal="left" vertical="top" wrapText="1"/>
      <protection hidden="1"/>
    </xf>
    <xf numFmtId="0" fontId="21" fillId="0" borderId="13" xfId="0" applyFont="1" applyFill="1" applyBorder="1" applyAlignment="1" applyProtection="1">
      <alignment horizontal="left" vertical="top" wrapText="1"/>
      <protection hidden="1"/>
    </xf>
    <xf numFmtId="4" fontId="3" fillId="6" borderId="4" xfId="0" applyNumberFormat="1" applyFont="1" applyFill="1" applyBorder="1" applyAlignment="1" applyProtection="1">
      <alignment horizontal="left" vertical="top"/>
      <protection locked="0"/>
    </xf>
    <xf numFmtId="4" fontId="3" fillId="6" borderId="7" xfId="0" applyNumberFormat="1" applyFont="1" applyFill="1" applyBorder="1" applyAlignment="1" applyProtection="1">
      <alignment horizontal="left" vertical="top"/>
      <protection locked="0"/>
    </xf>
    <xf numFmtId="0" fontId="14" fillId="4" borderId="43" xfId="0" applyFont="1" applyFill="1" applyBorder="1" applyAlignment="1" applyProtection="1">
      <alignment horizontal="center" vertical="center" wrapText="1"/>
      <protection hidden="1"/>
    </xf>
    <xf numFmtId="0" fontId="14" fillId="4" borderId="44" xfId="0" applyFont="1" applyFill="1" applyBorder="1" applyAlignment="1" applyProtection="1">
      <alignment horizontal="center" vertical="center" wrapText="1"/>
      <protection hidden="1"/>
    </xf>
    <xf numFmtId="0" fontId="14" fillId="4" borderId="45" xfId="0" applyFont="1" applyFill="1" applyBorder="1" applyAlignment="1" applyProtection="1">
      <alignment horizontal="center" vertical="center" wrapText="1"/>
      <protection hidden="1"/>
    </xf>
    <xf numFmtId="0" fontId="16" fillId="4" borderId="48" xfId="0" applyFont="1" applyFill="1" applyBorder="1" applyAlignment="1" applyProtection="1">
      <alignment horizontal="center" vertical="center"/>
      <protection hidden="1"/>
    </xf>
    <xf numFmtId="0" fontId="16" fillId="4" borderId="49" xfId="0" applyFont="1" applyFill="1" applyBorder="1" applyAlignment="1" applyProtection="1">
      <alignment horizontal="center" vertical="center"/>
      <protection hidden="1"/>
    </xf>
    <xf numFmtId="0" fontId="16" fillId="4" borderId="50" xfId="0" applyFont="1" applyFill="1" applyBorder="1" applyAlignment="1" applyProtection="1">
      <alignment horizontal="center" vertical="center"/>
      <protection hidden="1"/>
    </xf>
    <xf numFmtId="0" fontId="4" fillId="0" borderId="0" xfId="0" quotePrefix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3" borderId="59" xfId="0" applyFont="1" applyFill="1" applyBorder="1" applyAlignment="1" applyProtection="1">
      <alignment horizontal="left" vertical="center" wrapText="1"/>
      <protection hidden="1"/>
    </xf>
    <xf numFmtId="0" fontId="5" fillId="3" borderId="61" xfId="0" applyFont="1" applyFill="1" applyBorder="1" applyAlignment="1" applyProtection="1">
      <alignment horizontal="left" vertical="center" wrapText="1"/>
      <protection hidden="1"/>
    </xf>
    <xf numFmtId="0" fontId="5" fillId="3" borderId="56" xfId="0" applyFont="1" applyFill="1" applyBorder="1" applyAlignment="1" applyProtection="1">
      <alignment horizontal="left" vertical="center" wrapText="1"/>
      <protection hidden="1"/>
    </xf>
    <xf numFmtId="0" fontId="5" fillId="3" borderId="55" xfId="0" applyFont="1" applyFill="1" applyBorder="1" applyAlignment="1" applyProtection="1">
      <alignment horizontal="left" vertical="center" wrapText="1"/>
      <protection hidden="1"/>
    </xf>
    <xf numFmtId="0" fontId="5" fillId="3" borderId="19" xfId="0" applyFont="1" applyFill="1" applyBorder="1" applyAlignment="1" applyProtection="1">
      <alignment horizontal="left" vertical="center" wrapText="1"/>
      <protection hidden="1"/>
    </xf>
    <xf numFmtId="0" fontId="5" fillId="3" borderId="21" xfId="0" applyFont="1" applyFill="1" applyBorder="1" applyAlignment="1" applyProtection="1">
      <alignment horizontal="left" vertical="center" wrapText="1"/>
      <protection hidden="1"/>
    </xf>
    <xf numFmtId="0" fontId="5" fillId="3" borderId="57" xfId="0" applyFont="1" applyFill="1" applyBorder="1" applyAlignment="1" applyProtection="1">
      <alignment horizontal="left" vertical="center" wrapText="1"/>
      <protection hidden="1"/>
    </xf>
    <xf numFmtId="0" fontId="5" fillId="3" borderId="58" xfId="0" applyFont="1" applyFill="1" applyBorder="1" applyAlignment="1" applyProtection="1">
      <alignment horizontal="left" vertical="center" wrapText="1"/>
      <protection hidden="1"/>
    </xf>
    <xf numFmtId="0" fontId="5" fillId="3" borderId="54" xfId="0" applyFont="1" applyFill="1" applyBorder="1" applyAlignment="1" applyProtection="1">
      <alignment horizontal="left" vertical="center" wrapText="1"/>
      <protection hidden="1"/>
    </xf>
    <xf numFmtId="0" fontId="5" fillId="3" borderId="24" xfId="0" applyFont="1" applyFill="1" applyBorder="1" applyAlignment="1" applyProtection="1">
      <alignment horizontal="left" vertical="center" wrapText="1"/>
      <protection hidden="1"/>
    </xf>
    <xf numFmtId="164" fontId="5" fillId="3" borderId="57" xfId="0" applyNumberFormat="1" applyFont="1" applyFill="1" applyBorder="1" applyAlignment="1" applyProtection="1">
      <alignment horizontal="left" vertical="center" wrapText="1"/>
      <protection hidden="1"/>
    </xf>
    <xf numFmtId="164" fontId="5" fillId="3" borderId="58" xfId="0" applyNumberFormat="1" applyFont="1" applyFill="1" applyBorder="1" applyAlignment="1" applyProtection="1">
      <alignment horizontal="left" vertical="center" wrapText="1"/>
      <protection hidden="1"/>
    </xf>
    <xf numFmtId="164" fontId="5" fillId="3" borderId="54" xfId="0" applyNumberFormat="1" applyFont="1" applyFill="1" applyBorder="1" applyAlignment="1" applyProtection="1">
      <alignment horizontal="left" vertical="center" wrapText="1"/>
      <protection hidden="1"/>
    </xf>
    <xf numFmtId="164" fontId="5" fillId="3" borderId="24" xfId="0" applyNumberFormat="1" applyFont="1" applyFill="1" applyBorder="1" applyAlignment="1" applyProtection="1">
      <alignment horizontal="left" vertical="center" wrapText="1"/>
      <protection hidden="1"/>
    </xf>
    <xf numFmtId="14" fontId="3" fillId="6" borderId="4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/>
    <xf numFmtId="0" fontId="24" fillId="0" borderId="20" xfId="0" applyFont="1" applyFill="1" applyBorder="1" applyAlignment="1" applyProtection="1">
      <alignment horizontal="left" vertical="top" wrapText="1"/>
      <protection hidden="1"/>
    </xf>
    <xf numFmtId="9" fontId="24" fillId="0" borderId="20" xfId="1" quotePrefix="1" applyFont="1" applyFill="1" applyBorder="1" applyAlignment="1" applyProtection="1">
      <alignment horizontal="left" vertical="top" wrapText="1"/>
      <protection hidden="1"/>
    </xf>
    <xf numFmtId="0" fontId="3" fillId="0" borderId="37" xfId="0" applyFont="1" applyBorder="1" applyAlignment="1" applyProtection="1">
      <alignment horizontal="left" wrapText="1"/>
      <protection hidden="1"/>
    </xf>
    <xf numFmtId="0" fontId="3" fillId="0" borderId="38" xfId="0" applyFont="1" applyBorder="1" applyAlignment="1" applyProtection="1">
      <alignment horizontal="left" wrapText="1"/>
      <protection hidden="1"/>
    </xf>
    <xf numFmtId="0" fontId="3" fillId="0" borderId="40" xfId="0" applyFont="1" applyBorder="1" applyAlignment="1" applyProtection="1">
      <alignment horizontal="left" wrapText="1"/>
      <protection hidden="1"/>
    </xf>
    <xf numFmtId="0" fontId="3" fillId="0" borderId="18" xfId="0" applyFont="1" applyBorder="1" applyAlignment="1" applyProtection="1">
      <alignment horizontal="left" wrapText="1"/>
      <protection hidden="1"/>
    </xf>
    <xf numFmtId="0" fontId="3" fillId="0" borderId="40" xfId="0" applyFont="1" applyBorder="1" applyAlignment="1" applyProtection="1">
      <alignment horizontal="left" wrapText="1" shrinkToFit="1"/>
      <protection hidden="1"/>
    </xf>
    <xf numFmtId="0" fontId="3" fillId="0" borderId="18" xfId="0" applyFont="1" applyBorder="1" applyAlignment="1" applyProtection="1">
      <alignment horizontal="left" wrapText="1" shrinkToFit="1"/>
      <protection hidden="1"/>
    </xf>
    <xf numFmtId="0" fontId="4" fillId="3" borderId="12" xfId="0" applyFont="1" applyFill="1" applyBorder="1" applyAlignment="1" applyProtection="1">
      <alignment horizontal="left" vertical="top" wrapText="1"/>
      <protection hidden="1"/>
    </xf>
    <xf numFmtId="0" fontId="4" fillId="3" borderId="13" xfId="0" applyFont="1" applyFill="1" applyBorder="1" applyAlignment="1" applyProtection="1">
      <alignment horizontal="left" vertical="top" wrapText="1"/>
      <protection hidden="1"/>
    </xf>
    <xf numFmtId="0" fontId="3" fillId="6" borderId="38" xfId="0" applyFont="1" applyFill="1" applyBorder="1" applyAlignment="1" applyProtection="1">
      <alignment horizontal="left" vertical="center" wrapText="1"/>
      <protection locked="0"/>
    </xf>
    <xf numFmtId="0" fontId="3" fillId="6" borderId="39" xfId="0" applyFont="1" applyFill="1" applyBorder="1" applyAlignment="1" applyProtection="1">
      <alignment horizontal="left" vertical="center" wrapText="1"/>
      <protection locked="0"/>
    </xf>
    <xf numFmtId="0" fontId="3" fillId="6" borderId="18" xfId="0" applyFont="1" applyFill="1" applyBorder="1" applyAlignment="1" applyProtection="1">
      <alignment horizontal="left" vertical="center" wrapText="1"/>
      <protection locked="0"/>
    </xf>
    <xf numFmtId="0" fontId="3" fillId="6" borderId="41" xfId="0" applyFont="1" applyFill="1" applyBorder="1" applyAlignment="1" applyProtection="1">
      <alignment horizontal="left" vertical="center" wrapText="1"/>
      <protection locked="0"/>
    </xf>
    <xf numFmtId="14" fontId="3" fillId="6" borderId="18" xfId="0" applyNumberFormat="1" applyFont="1" applyFill="1" applyBorder="1" applyAlignment="1" applyProtection="1">
      <alignment horizontal="left" vertical="center" wrapText="1" shrinkToFit="1"/>
      <protection locked="0"/>
    </xf>
    <xf numFmtId="14" fontId="3" fillId="6" borderId="41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6" borderId="15" xfId="0" applyFont="1" applyFill="1" applyBorder="1" applyAlignment="1" applyProtection="1">
      <alignment horizontal="left" vertical="center"/>
      <protection locked="0"/>
    </xf>
    <xf numFmtId="0" fontId="3" fillId="6" borderId="42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hidden="1"/>
    </xf>
    <xf numFmtId="0" fontId="3" fillId="0" borderId="1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 applyProtection="1">
      <alignment horizontal="left" vertical="center" wrapText="1"/>
      <protection hidden="1"/>
    </xf>
    <xf numFmtId="14" fontId="3" fillId="0" borderId="12" xfId="0" applyNumberFormat="1" applyFont="1" applyFill="1" applyBorder="1" applyAlignment="1" applyProtection="1">
      <alignment horizontal="left" vertical="center" wrapText="1"/>
      <protection hidden="1"/>
    </xf>
    <xf numFmtId="14" fontId="3" fillId="0" borderId="18" xfId="0" applyNumberFormat="1" applyFont="1" applyFill="1" applyBorder="1" applyAlignment="1" applyProtection="1">
      <alignment horizontal="left" vertical="center" wrapText="1"/>
      <protection hidden="1"/>
    </xf>
    <xf numFmtId="14" fontId="3" fillId="0" borderId="41" xfId="0" applyNumberFormat="1" applyFont="1" applyFill="1" applyBorder="1" applyAlignment="1" applyProtection="1">
      <alignment horizontal="left" vertical="center" wrapText="1"/>
      <protection hidden="1"/>
    </xf>
    <xf numFmtId="165" fontId="3" fillId="6" borderId="32" xfId="0" applyNumberFormat="1" applyFont="1" applyFill="1" applyBorder="1" applyAlignment="1" applyProtection="1">
      <alignment horizontal="left" vertical="center" wrapText="1"/>
      <protection locked="0"/>
    </xf>
    <xf numFmtId="165" fontId="3" fillId="6" borderId="15" xfId="0" applyNumberFormat="1" applyFont="1" applyFill="1" applyBorder="1" applyAlignment="1" applyProtection="1">
      <alignment horizontal="left" vertical="center" wrapText="1"/>
      <protection locked="0"/>
    </xf>
    <xf numFmtId="165" fontId="3" fillId="6" borderId="4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/>
      <protection hidden="1"/>
    </xf>
    <xf numFmtId="0" fontId="3" fillId="0" borderId="15" xfId="0" applyFont="1" applyBorder="1" applyAlignment="1" applyProtection="1">
      <alignment horizontal="left"/>
      <protection hidden="1"/>
    </xf>
    <xf numFmtId="49" fontId="5" fillId="0" borderId="33" xfId="0" applyNumberFormat="1" applyFont="1" applyFill="1" applyBorder="1" applyAlignment="1" applyProtection="1">
      <alignment horizontal="left" vertical="top"/>
      <protection hidden="1"/>
    </xf>
    <xf numFmtId="49" fontId="5" fillId="0" borderId="34" xfId="0" applyNumberFormat="1" applyFont="1" applyFill="1" applyBorder="1" applyAlignment="1" applyProtection="1">
      <alignment horizontal="left" vertical="top"/>
      <protection hidden="1"/>
    </xf>
    <xf numFmtId="0" fontId="5" fillId="4" borderId="12" xfId="0" applyFont="1" applyFill="1" applyBorder="1" applyAlignment="1" applyProtection="1">
      <alignment horizontal="left" vertical="top"/>
      <protection hidden="1"/>
    </xf>
    <xf numFmtId="0" fontId="5" fillId="4" borderId="13" xfId="0" applyFont="1" applyFill="1" applyBorder="1" applyAlignment="1" applyProtection="1">
      <alignment horizontal="left" vertical="top"/>
      <protection hidden="1"/>
    </xf>
    <xf numFmtId="0" fontId="6" fillId="6" borderId="12" xfId="0" applyNumberFormat="1" applyFont="1" applyFill="1" applyBorder="1" applyAlignment="1" applyProtection="1">
      <alignment horizontal="left" vertical="top" wrapText="1"/>
      <protection locked="0"/>
    </xf>
    <xf numFmtId="0" fontId="6" fillId="6" borderId="13" xfId="0" applyNumberFormat="1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hidden="1"/>
    </xf>
    <xf numFmtId="0" fontId="5" fillId="0" borderId="18" xfId="0" applyFont="1" applyFill="1" applyBorder="1" applyAlignment="1" applyProtection="1">
      <alignment horizontal="left" vertical="top" wrapText="1"/>
      <protection hidden="1"/>
    </xf>
    <xf numFmtId="0" fontId="5" fillId="0" borderId="13" xfId="0" applyFont="1" applyFill="1" applyBorder="1" applyAlignment="1" applyProtection="1">
      <alignment horizontal="left" vertical="top" wrapText="1"/>
      <protection hidden="1"/>
    </xf>
    <xf numFmtId="14" fontId="3" fillId="6" borderId="2" xfId="0" applyNumberFormat="1" applyFont="1" applyFill="1" applyBorder="1" applyAlignment="1" applyProtection="1">
      <alignment horizontal="left" vertical="center" wrapText="1"/>
      <protection locked="0"/>
    </xf>
    <xf numFmtId="14" fontId="3" fillId="6" borderId="38" xfId="0" applyNumberFormat="1" applyFont="1" applyFill="1" applyBorder="1" applyAlignment="1" applyProtection="1">
      <alignment horizontal="left" vertical="center" wrapText="1"/>
      <protection locked="0"/>
    </xf>
    <xf numFmtId="14" fontId="3" fillId="6" borderId="39" xfId="0" applyNumberFormat="1" applyFont="1" applyFill="1" applyBorder="1" applyAlignment="1" applyProtection="1">
      <alignment horizontal="left" vertical="center" wrapText="1"/>
      <protection locked="0"/>
    </xf>
    <xf numFmtId="0" fontId="16" fillId="4" borderId="46" xfId="0" applyFont="1" applyFill="1" applyBorder="1" applyAlignment="1" applyProtection="1">
      <alignment horizontal="center"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 hidden="1"/>
    </xf>
    <xf numFmtId="0" fontId="16" fillId="4" borderId="47" xfId="0" applyFont="1" applyFill="1" applyBorder="1" applyAlignment="1" applyProtection="1">
      <alignment horizontal="center" vertical="center"/>
      <protection hidden="1"/>
    </xf>
    <xf numFmtId="0" fontId="15" fillId="4" borderId="46" xfId="0" applyFont="1" applyFill="1" applyBorder="1" applyAlignment="1" applyProtection="1">
      <alignment horizontal="center"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 hidden="1"/>
    </xf>
    <xf numFmtId="0" fontId="15" fillId="4" borderId="47" xfId="0" applyFont="1" applyFill="1" applyBorder="1" applyAlignment="1" applyProtection="1">
      <alignment horizontal="center" vertical="center"/>
      <protection hidden="1"/>
    </xf>
    <xf numFmtId="0" fontId="11" fillId="4" borderId="48" xfId="0" applyFont="1" applyFill="1" applyBorder="1" applyAlignment="1" applyProtection="1">
      <alignment horizontal="left" vertical="top" wrapText="1"/>
      <protection hidden="1"/>
    </xf>
    <xf numFmtId="0" fontId="11" fillId="4" borderId="49" xfId="0" applyFont="1" applyFill="1" applyBorder="1" applyAlignment="1" applyProtection="1">
      <alignment horizontal="left" vertical="top" wrapText="1"/>
      <protection hidden="1"/>
    </xf>
    <xf numFmtId="0" fontId="11" fillId="4" borderId="50" xfId="0" applyFont="1" applyFill="1" applyBorder="1" applyAlignment="1" applyProtection="1">
      <alignment horizontal="left" vertical="top" wrapText="1"/>
      <protection hidden="1"/>
    </xf>
    <xf numFmtId="9" fontId="3" fillId="6" borderId="12" xfId="1" applyFont="1" applyFill="1" applyBorder="1" applyAlignment="1" applyProtection="1">
      <alignment horizontal="left" vertical="center" wrapText="1"/>
      <protection locked="0"/>
    </xf>
    <xf numFmtId="9" fontId="3" fillId="6" borderId="18" xfId="1" applyFont="1" applyFill="1" applyBorder="1" applyAlignment="1" applyProtection="1">
      <alignment horizontal="left" vertical="center" wrapText="1"/>
      <protection locked="0"/>
    </xf>
    <xf numFmtId="9" fontId="3" fillId="6" borderId="41" xfId="1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wrapText="1"/>
      <protection hidden="1"/>
    </xf>
    <xf numFmtId="164" fontId="24" fillId="0" borderId="0" xfId="0" applyNumberFormat="1" applyFont="1" applyBorder="1" applyAlignment="1" applyProtection="1">
      <alignment horizontal="left" vertical="top" wrapText="1"/>
      <protection hidden="1"/>
    </xf>
    <xf numFmtId="49" fontId="4" fillId="0" borderId="2" xfId="0" applyNumberFormat="1" applyFont="1" applyFill="1" applyBorder="1" applyAlignment="1" applyProtection="1">
      <alignment horizontal="left" vertical="top"/>
      <protection hidden="1"/>
    </xf>
    <xf numFmtId="49" fontId="4" fillId="0" borderId="17" xfId="0" applyNumberFormat="1" applyFont="1" applyFill="1" applyBorder="1" applyAlignment="1" applyProtection="1">
      <alignment horizontal="left" vertical="top"/>
      <protection hidden="1"/>
    </xf>
    <xf numFmtId="0" fontId="11" fillId="4" borderId="48" xfId="0" applyFont="1" applyFill="1" applyBorder="1" applyAlignment="1" applyProtection="1">
      <alignment horizontal="center" vertical="top" wrapText="1"/>
      <protection hidden="1"/>
    </xf>
    <xf numFmtId="0" fontId="11" fillId="4" borderId="49" xfId="0" applyFont="1" applyFill="1" applyBorder="1" applyAlignment="1" applyProtection="1">
      <alignment horizontal="center" vertical="top" wrapText="1"/>
      <protection hidden="1"/>
    </xf>
    <xf numFmtId="0" fontId="11" fillId="4" borderId="50" xfId="0" applyFont="1" applyFill="1" applyBorder="1" applyAlignment="1" applyProtection="1">
      <alignment horizontal="center" vertical="top" wrapText="1"/>
      <protection hidden="1"/>
    </xf>
    <xf numFmtId="0" fontId="3" fillId="0" borderId="33" xfId="0" applyFont="1" applyFill="1" applyBorder="1" applyAlignment="1" applyProtection="1">
      <alignment horizontal="left" vertical="top"/>
      <protection hidden="1"/>
    </xf>
    <xf numFmtId="0" fontId="3" fillId="0" borderId="35" xfId="0" applyFont="1" applyFill="1" applyBorder="1" applyAlignment="1" applyProtection="1">
      <alignment horizontal="left" vertical="top"/>
      <protection hidden="1"/>
    </xf>
    <xf numFmtId="0" fontId="23" fillId="6" borderId="12" xfId="0" applyFont="1" applyFill="1" applyBorder="1" applyAlignment="1" applyProtection="1">
      <alignment horizontal="left" vertical="top" wrapText="1"/>
      <protection locked="0"/>
    </xf>
    <xf numFmtId="0" fontId="23" fillId="6" borderId="18" xfId="0" applyFont="1" applyFill="1" applyBorder="1" applyAlignment="1" applyProtection="1">
      <alignment horizontal="left" vertical="top" wrapText="1"/>
      <protection locked="0"/>
    </xf>
    <xf numFmtId="49" fontId="3" fillId="0" borderId="12" xfId="0" applyNumberFormat="1" applyFont="1" applyFill="1" applyBorder="1" applyAlignment="1" applyProtection="1">
      <alignment horizontal="left" vertical="top"/>
      <protection hidden="1"/>
    </xf>
    <xf numFmtId="49" fontId="3" fillId="0" borderId="13" xfId="0" applyNumberFormat="1" applyFont="1" applyFill="1" applyBorder="1" applyAlignment="1" applyProtection="1">
      <alignment horizontal="left" vertical="top"/>
      <protection hidden="1"/>
    </xf>
    <xf numFmtId="0" fontId="18" fillId="0" borderId="12" xfId="0" applyFont="1" applyFill="1" applyBorder="1" applyAlignment="1" applyProtection="1">
      <alignment horizontal="left" vertical="top"/>
      <protection hidden="1"/>
    </xf>
    <xf numFmtId="0" fontId="18" fillId="0" borderId="13" xfId="0" applyFont="1" applyFill="1" applyBorder="1" applyAlignment="1" applyProtection="1">
      <alignment horizontal="left" vertical="top"/>
      <protection hidden="1"/>
    </xf>
    <xf numFmtId="0" fontId="3" fillId="0" borderId="32" xfId="0" applyFont="1" applyFill="1" applyBorder="1" applyAlignment="1" applyProtection="1">
      <alignment horizontal="left" vertical="top"/>
      <protection hidden="1"/>
    </xf>
    <xf numFmtId="0" fontId="3" fillId="0" borderId="16" xfId="0" applyFont="1" applyFill="1" applyBorder="1" applyAlignment="1" applyProtection="1">
      <alignment horizontal="left" vertical="top"/>
      <protection hidden="1"/>
    </xf>
    <xf numFmtId="164" fontId="2" fillId="0" borderId="20" xfId="0" applyNumberFormat="1" applyFont="1" applyBorder="1" applyAlignment="1" applyProtection="1">
      <alignment horizontal="left" vertical="top" wrapTex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top" wrapText="1"/>
      <protection hidden="1"/>
    </xf>
    <xf numFmtId="0" fontId="3" fillId="0" borderId="40" xfId="0" applyFont="1" applyFill="1" applyBorder="1" applyAlignment="1" applyProtection="1">
      <alignment horizontal="left" vertical="top"/>
      <protection hidden="1"/>
    </xf>
    <xf numFmtId="0" fontId="3" fillId="0" borderId="40" xfId="0" applyFont="1" applyFill="1" applyBorder="1" applyAlignment="1" applyProtection="1">
      <alignment horizontal="left" vertical="top" wrapText="1" shrinkToFit="1"/>
      <protection hidden="1"/>
    </xf>
    <xf numFmtId="0" fontId="3" fillId="0" borderId="13" xfId="0" applyFont="1" applyFill="1" applyBorder="1" applyAlignment="1" applyProtection="1">
      <alignment horizontal="left" vertical="top" wrapText="1" shrinkToFit="1"/>
      <protection hidden="1"/>
    </xf>
    <xf numFmtId="0" fontId="8" fillId="4" borderId="37" xfId="0" applyFont="1" applyFill="1" applyBorder="1" applyAlignment="1" applyProtection="1">
      <alignment horizontal="left" vertical="top"/>
      <protection hidden="1"/>
    </xf>
    <xf numFmtId="0" fontId="8" fillId="4" borderId="17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top" wrapText="1"/>
      <protection hidden="1"/>
    </xf>
  </cellXfs>
  <cellStyles count="2">
    <cellStyle name="Відсотковий" xfId="1" builtinId="5"/>
    <cellStyle name="Звичайний" xfId="0" builtinId="0"/>
  </cellStyles>
  <dxfs count="0"/>
  <tableStyles count="0" defaultTableStyle="TableStyleMedium2" defaultPivotStyle="PivotStyleLight16"/>
  <colors>
    <mruColors>
      <color rgb="FFFF33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7"/>
  <sheetViews>
    <sheetView zoomScaleNormal="100" workbookViewId="0">
      <pane ySplit="8" topLeftCell="A9" activePane="bottomLeft" state="frozen"/>
      <selection activeCell="A54" sqref="A54:B54"/>
      <selection pane="bottomLeft" activeCell="K12" sqref="K12"/>
    </sheetView>
  </sheetViews>
  <sheetFormatPr defaultColWidth="11" defaultRowHeight="15.75" x14ac:dyDescent="0.25"/>
  <cols>
    <col min="1" max="1" width="8.625" style="2" customWidth="1"/>
    <col min="2" max="2" width="7.125" style="2" customWidth="1"/>
    <col min="3" max="3" width="10" style="2" customWidth="1"/>
    <col min="4" max="4" width="18.875" style="38" customWidth="1"/>
    <col min="5" max="5" width="23.375" style="2" customWidth="1"/>
    <col min="6" max="6" width="13.25" style="2" customWidth="1"/>
    <col min="7" max="7" width="15" style="2" customWidth="1"/>
    <col min="8" max="8" width="13" style="2" customWidth="1"/>
    <col min="9" max="9" width="25.125" style="137" customWidth="1"/>
    <col min="10" max="16384" width="11" style="2"/>
  </cols>
  <sheetData>
    <row r="1" spans="1:10" ht="21.75" customHeight="1" thickTop="1" x14ac:dyDescent="0.25">
      <c r="A1" s="264" t="s">
        <v>22</v>
      </c>
      <c r="B1" s="265"/>
      <c r="C1" s="265"/>
      <c r="D1" s="265"/>
      <c r="E1" s="265"/>
      <c r="F1" s="265"/>
      <c r="G1" s="265"/>
      <c r="H1" s="265"/>
      <c r="I1" s="266"/>
    </row>
    <row r="2" spans="1:10" ht="19.5" thickBot="1" x14ac:dyDescent="0.3">
      <c r="A2" s="267" t="s">
        <v>42</v>
      </c>
      <c r="B2" s="268"/>
      <c r="C2" s="268"/>
      <c r="D2" s="268"/>
      <c r="E2" s="268"/>
      <c r="F2" s="268"/>
      <c r="G2" s="268"/>
      <c r="H2" s="268"/>
      <c r="I2" s="269"/>
    </row>
    <row r="3" spans="1:10" ht="16.5" thickTop="1" x14ac:dyDescent="0.25">
      <c r="A3" s="60"/>
      <c r="B3" s="60"/>
      <c r="C3" s="60"/>
      <c r="D3" s="61"/>
      <c r="H3" s="15"/>
    </row>
    <row r="4" spans="1:10" ht="15.75" customHeight="1" x14ac:dyDescent="0.25">
      <c r="A4" s="87" t="s">
        <v>67</v>
      </c>
      <c r="B4" s="3"/>
      <c r="C4" s="286"/>
      <c r="D4" s="286"/>
      <c r="E4" s="161" t="s">
        <v>69</v>
      </c>
      <c r="F4" s="287" t="str">
        <f>IF(Витрати!C6=0,"bitte bei Ausgaben eintragen",Витрати!C6)</f>
        <v>bitte bei Ausgaben eintragen</v>
      </c>
      <c r="G4" s="288"/>
      <c r="H4" s="87" t="s">
        <v>0</v>
      </c>
      <c r="I4" s="160" t="str">
        <f>IF(Витрати!C7=0,"bitte bei Ausgaben eintragen",Витрати!C7)</f>
        <v>bitte bei Ausgaben eintragen</v>
      </c>
      <c r="J4" s="126"/>
    </row>
    <row r="5" spans="1:10" ht="15.75" customHeight="1" x14ac:dyDescent="0.25">
      <c r="D5" s="89"/>
      <c r="E5" s="72"/>
      <c r="F5" s="72"/>
      <c r="H5" s="15"/>
    </row>
    <row r="6" spans="1:10" ht="19.5" thickBot="1" x14ac:dyDescent="0.3">
      <c r="A6" s="270" t="s">
        <v>37</v>
      </c>
      <c r="B6" s="271"/>
      <c r="C6" s="271"/>
      <c r="D6" s="271"/>
      <c r="E6" s="271"/>
      <c r="F6" s="271"/>
      <c r="G6" s="271"/>
      <c r="H6" s="271"/>
      <c r="I6" s="271"/>
    </row>
    <row r="7" spans="1:10" ht="63" x14ac:dyDescent="0.25">
      <c r="A7" s="174" t="s">
        <v>41</v>
      </c>
      <c r="B7" s="175" t="s">
        <v>23</v>
      </c>
      <c r="C7" s="176" t="s">
        <v>17</v>
      </c>
      <c r="D7" s="177" t="s">
        <v>18</v>
      </c>
      <c r="E7" s="177" t="s">
        <v>74</v>
      </c>
      <c r="F7" s="177" t="s">
        <v>19</v>
      </c>
      <c r="G7" s="177" t="s">
        <v>20</v>
      </c>
      <c r="H7" s="177" t="s">
        <v>68</v>
      </c>
      <c r="I7" s="178" t="s">
        <v>21</v>
      </c>
    </row>
    <row r="8" spans="1:10" s="72" customFormat="1" ht="78.75" x14ac:dyDescent="0.25">
      <c r="A8" s="173" t="s">
        <v>27</v>
      </c>
      <c r="B8" s="91" t="s">
        <v>27</v>
      </c>
      <c r="C8" s="91" t="s">
        <v>75</v>
      </c>
      <c r="D8" s="91" t="s">
        <v>28</v>
      </c>
      <c r="E8" s="91" t="s">
        <v>73</v>
      </c>
      <c r="F8" s="91" t="s">
        <v>26</v>
      </c>
      <c r="G8" s="248" t="s">
        <v>72</v>
      </c>
      <c r="H8" s="91" t="s">
        <v>70</v>
      </c>
      <c r="I8" s="179" t="s">
        <v>71</v>
      </c>
    </row>
    <row r="9" spans="1:10" s="72" customFormat="1" x14ac:dyDescent="0.25">
      <c r="A9" s="180"/>
      <c r="B9" s="202"/>
      <c r="C9" s="202"/>
      <c r="D9" s="90"/>
      <c r="E9" s="7"/>
      <c r="F9" s="7"/>
      <c r="G9" s="7"/>
      <c r="H9" s="15"/>
      <c r="I9" s="181"/>
    </row>
    <row r="10" spans="1:10" x14ac:dyDescent="0.25">
      <c r="A10" s="182" t="s">
        <v>1</v>
      </c>
      <c r="B10" s="214" t="s">
        <v>52</v>
      </c>
      <c r="C10" s="203"/>
      <c r="D10" s="128"/>
      <c r="E10" s="127"/>
      <c r="F10" s="237">
        <f>SUM(F11:F19)</f>
        <v>0</v>
      </c>
      <c r="G10" s="238">
        <f>SUM(G11:G19)</f>
        <v>0</v>
      </c>
      <c r="H10" s="237"/>
      <c r="I10" s="183"/>
    </row>
    <row r="11" spans="1:10" x14ac:dyDescent="0.25">
      <c r="A11" s="252"/>
      <c r="B11" s="204"/>
      <c r="C11" s="205"/>
      <c r="D11" s="92"/>
      <c r="E11" s="200"/>
      <c r="F11" s="166"/>
      <c r="G11" s="169"/>
      <c r="H11" s="168"/>
      <c r="I11" s="254"/>
    </row>
    <row r="12" spans="1:10" x14ac:dyDescent="0.25">
      <c r="A12" s="252"/>
      <c r="B12" s="204"/>
      <c r="C12" s="205"/>
      <c r="D12" s="92"/>
      <c r="E12" s="200"/>
      <c r="F12" s="166"/>
      <c r="G12" s="169"/>
      <c r="H12" s="168"/>
      <c r="I12" s="254"/>
    </row>
    <row r="13" spans="1:10" x14ac:dyDescent="0.25">
      <c r="A13" s="252"/>
      <c r="B13" s="204"/>
      <c r="C13" s="205"/>
      <c r="D13" s="92"/>
      <c r="E13" s="200"/>
      <c r="F13" s="166"/>
      <c r="G13" s="169"/>
      <c r="H13" s="168"/>
      <c r="I13" s="254"/>
    </row>
    <row r="14" spans="1:10" x14ac:dyDescent="0.25">
      <c r="A14" s="252"/>
      <c r="B14" s="204"/>
      <c r="C14" s="205"/>
      <c r="D14" s="92"/>
      <c r="E14" s="200"/>
      <c r="F14" s="166"/>
      <c r="G14" s="169"/>
      <c r="H14" s="168"/>
      <c r="I14" s="254"/>
    </row>
    <row r="15" spans="1:10" x14ac:dyDescent="0.25">
      <c r="A15" s="252"/>
      <c r="B15" s="204"/>
      <c r="C15" s="205"/>
      <c r="D15" s="92"/>
      <c r="E15" s="200"/>
      <c r="F15" s="166"/>
      <c r="G15" s="169"/>
      <c r="H15" s="168"/>
      <c r="I15" s="254"/>
    </row>
    <row r="16" spans="1:10" x14ac:dyDescent="0.25">
      <c r="A16" s="252"/>
      <c r="B16" s="204"/>
      <c r="C16" s="205"/>
      <c r="D16" s="92"/>
      <c r="E16" s="200"/>
      <c r="F16" s="166"/>
      <c r="G16" s="169"/>
      <c r="H16" s="168"/>
      <c r="I16" s="254"/>
    </row>
    <row r="17" spans="1:9" x14ac:dyDescent="0.25">
      <c r="A17" s="253"/>
      <c r="B17" s="206"/>
      <c r="C17" s="205"/>
      <c r="D17" s="93"/>
      <c r="E17" s="200"/>
      <c r="F17" s="166"/>
      <c r="G17" s="169"/>
      <c r="H17" s="103"/>
      <c r="I17" s="254"/>
    </row>
    <row r="18" spans="1:9" s="5" customFormat="1" x14ac:dyDescent="0.25">
      <c r="A18" s="184"/>
      <c r="B18" s="207"/>
      <c r="C18" s="211"/>
      <c r="D18" s="94"/>
      <c r="E18" s="99"/>
      <c r="F18" s="199">
        <f>G18*H18</f>
        <v>0</v>
      </c>
      <c r="G18" s="102"/>
      <c r="H18" s="104"/>
      <c r="I18" s="217"/>
    </row>
    <row r="19" spans="1:9" hidden="1" x14ac:dyDescent="0.25">
      <c r="A19" s="186"/>
      <c r="B19" s="208"/>
      <c r="C19" s="209"/>
      <c r="D19" s="95"/>
      <c r="E19" s="99"/>
      <c r="F19" s="100"/>
      <c r="G19" s="102"/>
      <c r="H19" s="104" t="str">
        <f t="shared" ref="H19" si="0">IF(G19&gt;0,F19/G19,"")</f>
        <v/>
      </c>
      <c r="I19" s="185"/>
    </row>
    <row r="20" spans="1:9" x14ac:dyDescent="0.25">
      <c r="A20" s="187" t="s">
        <v>2</v>
      </c>
      <c r="B20" s="215" t="s">
        <v>53</v>
      </c>
      <c r="C20" s="210"/>
      <c r="D20" s="128"/>
      <c r="E20" s="201"/>
      <c r="F20" s="237">
        <f>SUM(F21:F29)</f>
        <v>0</v>
      </c>
      <c r="G20" s="238">
        <f>SUM(G21:G29)</f>
        <v>0</v>
      </c>
      <c r="H20" s="237"/>
      <c r="I20" s="183"/>
    </row>
    <row r="21" spans="1:9" x14ac:dyDescent="0.25">
      <c r="A21" s="252"/>
      <c r="B21" s="204"/>
      <c r="C21" s="205"/>
      <c r="D21" s="92"/>
      <c r="E21" s="200"/>
      <c r="F21" s="166"/>
      <c r="G21" s="169"/>
      <c r="H21" s="168"/>
      <c r="I21" s="254"/>
    </row>
    <row r="22" spans="1:9" x14ac:dyDescent="0.25">
      <c r="A22" s="252"/>
      <c r="B22" s="204"/>
      <c r="C22" s="205"/>
      <c r="D22" s="92"/>
      <c r="E22" s="200"/>
      <c r="F22" s="166"/>
      <c r="G22" s="169"/>
      <c r="H22" s="168"/>
      <c r="I22" s="254"/>
    </row>
    <row r="23" spans="1:9" x14ac:dyDescent="0.25">
      <c r="A23" s="252"/>
      <c r="B23" s="204"/>
      <c r="C23" s="205"/>
      <c r="D23" s="92"/>
      <c r="E23" s="200"/>
      <c r="F23" s="166"/>
      <c r="G23" s="169"/>
      <c r="H23" s="168"/>
      <c r="I23" s="254"/>
    </row>
    <row r="24" spans="1:9" x14ac:dyDescent="0.25">
      <c r="A24" s="252"/>
      <c r="B24" s="204"/>
      <c r="C24" s="205"/>
      <c r="D24" s="92"/>
      <c r="E24" s="200"/>
      <c r="F24" s="166"/>
      <c r="G24" s="169"/>
      <c r="H24" s="168"/>
      <c r="I24" s="254"/>
    </row>
    <row r="25" spans="1:9" x14ac:dyDescent="0.25">
      <c r="A25" s="252"/>
      <c r="B25" s="204"/>
      <c r="C25" s="205"/>
      <c r="D25" s="92"/>
      <c r="E25" s="200"/>
      <c r="F25" s="166"/>
      <c r="G25" s="169"/>
      <c r="H25" s="168"/>
      <c r="I25" s="254"/>
    </row>
    <row r="26" spans="1:9" x14ac:dyDescent="0.25">
      <c r="A26" s="252"/>
      <c r="B26" s="204"/>
      <c r="C26" s="205"/>
      <c r="D26" s="92"/>
      <c r="E26" s="200"/>
      <c r="F26" s="166"/>
      <c r="G26" s="169"/>
      <c r="H26" s="168"/>
      <c r="I26" s="254"/>
    </row>
    <row r="27" spans="1:9" x14ac:dyDescent="0.25">
      <c r="A27" s="252"/>
      <c r="B27" s="204"/>
      <c r="C27" s="205"/>
      <c r="D27" s="92"/>
      <c r="E27" s="200"/>
      <c r="F27" s="166"/>
      <c r="G27" s="169"/>
      <c r="H27" s="103"/>
      <c r="I27" s="254"/>
    </row>
    <row r="28" spans="1:9" x14ac:dyDescent="0.25">
      <c r="A28" s="184"/>
      <c r="B28" s="207"/>
      <c r="C28" s="211"/>
      <c r="D28" s="94"/>
      <c r="E28" s="99"/>
      <c r="F28" s="199">
        <f>G28*H28</f>
        <v>0</v>
      </c>
      <c r="G28" s="102"/>
      <c r="H28" s="104"/>
      <c r="I28" s="185"/>
    </row>
    <row r="29" spans="1:9" hidden="1" x14ac:dyDescent="0.25">
      <c r="A29" s="188"/>
      <c r="B29" s="212"/>
      <c r="C29" s="213"/>
      <c r="D29" s="96"/>
      <c r="E29" s="99"/>
      <c r="F29" s="101"/>
      <c r="G29" s="102"/>
      <c r="H29" s="104"/>
      <c r="I29" s="185"/>
    </row>
    <row r="30" spans="1:9" x14ac:dyDescent="0.25">
      <c r="A30" s="187" t="s">
        <v>3</v>
      </c>
      <c r="B30" s="215" t="s">
        <v>66</v>
      </c>
      <c r="C30" s="210"/>
      <c r="D30" s="128"/>
      <c r="E30" s="201"/>
      <c r="F30" s="237">
        <f>SUM(F31:F40)</f>
        <v>0</v>
      </c>
      <c r="G30" s="238">
        <f>SUM(G31:G40)</f>
        <v>0</v>
      </c>
      <c r="H30" s="237"/>
      <c r="I30" s="183"/>
    </row>
    <row r="31" spans="1:9" x14ac:dyDescent="0.25">
      <c r="A31" s="252"/>
      <c r="B31" s="204"/>
      <c r="C31" s="205"/>
      <c r="D31" s="92"/>
      <c r="E31" s="200"/>
      <c r="F31" s="166"/>
      <c r="G31" s="169"/>
      <c r="H31" s="168"/>
      <c r="I31" s="254"/>
    </row>
    <row r="32" spans="1:9" x14ac:dyDescent="0.25">
      <c r="A32" s="252"/>
      <c r="B32" s="204"/>
      <c r="C32" s="205"/>
      <c r="D32" s="92"/>
      <c r="E32" s="200"/>
      <c r="F32" s="166"/>
      <c r="G32" s="169"/>
      <c r="H32" s="168"/>
      <c r="I32" s="254"/>
    </row>
    <row r="33" spans="1:9" x14ac:dyDescent="0.25">
      <c r="A33" s="252"/>
      <c r="B33" s="204"/>
      <c r="C33" s="205"/>
      <c r="D33" s="92"/>
      <c r="E33" s="200"/>
      <c r="F33" s="166"/>
      <c r="G33" s="169"/>
      <c r="H33" s="168"/>
      <c r="I33" s="254"/>
    </row>
    <row r="34" spans="1:9" x14ac:dyDescent="0.25">
      <c r="A34" s="252"/>
      <c r="B34" s="204"/>
      <c r="C34" s="205"/>
      <c r="D34" s="92"/>
      <c r="E34" s="200"/>
      <c r="F34" s="166"/>
      <c r="G34" s="169"/>
      <c r="H34" s="168"/>
      <c r="I34" s="254"/>
    </row>
    <row r="35" spans="1:9" x14ac:dyDescent="0.25">
      <c r="A35" s="252"/>
      <c r="B35" s="204"/>
      <c r="C35" s="205"/>
      <c r="D35" s="92"/>
      <c r="E35" s="200"/>
      <c r="F35" s="166"/>
      <c r="G35" s="169"/>
      <c r="H35" s="168"/>
      <c r="I35" s="254"/>
    </row>
    <row r="36" spans="1:9" x14ac:dyDescent="0.25">
      <c r="A36" s="252"/>
      <c r="B36" s="204"/>
      <c r="C36" s="205"/>
      <c r="D36" s="92"/>
      <c r="E36" s="200"/>
      <c r="F36" s="166"/>
      <c r="G36" s="169"/>
      <c r="H36" s="168"/>
      <c r="I36" s="254"/>
    </row>
    <row r="37" spans="1:9" x14ac:dyDescent="0.25">
      <c r="A37" s="252"/>
      <c r="B37" s="204"/>
      <c r="C37" s="205"/>
      <c r="D37" s="92"/>
      <c r="E37" s="200"/>
      <c r="F37" s="166"/>
      <c r="G37" s="169"/>
      <c r="H37" s="168"/>
      <c r="I37" s="254"/>
    </row>
    <row r="38" spans="1:9" x14ac:dyDescent="0.25">
      <c r="A38" s="252"/>
      <c r="B38" s="204"/>
      <c r="C38" s="205"/>
      <c r="D38" s="92"/>
      <c r="E38" s="200"/>
      <c r="F38" s="166"/>
      <c r="G38" s="169"/>
      <c r="H38" s="103"/>
      <c r="I38" s="254"/>
    </row>
    <row r="39" spans="1:9" x14ac:dyDescent="0.25">
      <c r="A39" s="184"/>
      <c r="B39" s="207"/>
      <c r="C39" s="211"/>
      <c r="D39" s="97"/>
      <c r="E39" s="99"/>
      <c r="F39" s="199">
        <f>G39*H39</f>
        <v>0</v>
      </c>
      <c r="G39" s="102"/>
      <c r="H39" s="104"/>
      <c r="I39" s="185"/>
    </row>
    <row r="40" spans="1:9" ht="15.75" hidden="1" customHeight="1" x14ac:dyDescent="0.25">
      <c r="A40" s="188"/>
      <c r="B40" s="212"/>
      <c r="C40" s="213"/>
      <c r="D40" s="98"/>
      <c r="E40" s="99"/>
      <c r="F40" s="101"/>
      <c r="G40" s="102"/>
      <c r="H40" s="104"/>
      <c r="I40" s="185"/>
    </row>
    <row r="41" spans="1:9" x14ac:dyDescent="0.25">
      <c r="A41" s="187" t="s">
        <v>4</v>
      </c>
      <c r="B41" s="215" t="s">
        <v>54</v>
      </c>
      <c r="C41" s="210"/>
      <c r="D41" s="128"/>
      <c r="E41" s="201"/>
      <c r="F41" s="237">
        <f>SUM(F42:F51)</f>
        <v>0</v>
      </c>
      <c r="G41" s="238">
        <f>SUM(G42:G51)</f>
        <v>0</v>
      </c>
      <c r="H41" s="237"/>
      <c r="I41" s="183"/>
    </row>
    <row r="42" spans="1:9" x14ac:dyDescent="0.25">
      <c r="A42" s="252"/>
      <c r="B42" s="204"/>
      <c r="C42" s="205"/>
      <c r="D42" s="92"/>
      <c r="E42" s="200"/>
      <c r="F42" s="166"/>
      <c r="G42" s="169"/>
      <c r="H42" s="168"/>
      <c r="I42" s="254"/>
    </row>
    <row r="43" spans="1:9" x14ac:dyDescent="0.25">
      <c r="A43" s="252"/>
      <c r="B43" s="204"/>
      <c r="C43" s="205"/>
      <c r="D43" s="92"/>
      <c r="E43" s="200"/>
      <c r="F43" s="166"/>
      <c r="G43" s="169"/>
      <c r="H43" s="168"/>
      <c r="I43" s="254"/>
    </row>
    <row r="44" spans="1:9" x14ac:dyDescent="0.25">
      <c r="A44" s="252"/>
      <c r="B44" s="204"/>
      <c r="C44" s="205"/>
      <c r="D44" s="92"/>
      <c r="E44" s="200"/>
      <c r="F44" s="166"/>
      <c r="G44" s="169"/>
      <c r="H44" s="168"/>
      <c r="I44" s="254"/>
    </row>
    <row r="45" spans="1:9" x14ac:dyDescent="0.25">
      <c r="A45" s="252"/>
      <c r="B45" s="204"/>
      <c r="C45" s="205"/>
      <c r="D45" s="92"/>
      <c r="E45" s="200"/>
      <c r="F45" s="166"/>
      <c r="G45" s="169"/>
      <c r="H45" s="168"/>
      <c r="I45" s="254"/>
    </row>
    <row r="46" spans="1:9" x14ac:dyDescent="0.25">
      <c r="A46" s="252"/>
      <c r="B46" s="204"/>
      <c r="C46" s="205"/>
      <c r="D46" s="92"/>
      <c r="E46" s="200"/>
      <c r="F46" s="166"/>
      <c r="G46" s="169"/>
      <c r="H46" s="168"/>
      <c r="I46" s="254"/>
    </row>
    <row r="47" spans="1:9" x14ac:dyDescent="0.25">
      <c r="A47" s="252"/>
      <c r="B47" s="204"/>
      <c r="C47" s="205"/>
      <c r="D47" s="92"/>
      <c r="E47" s="200"/>
      <c r="F47" s="166"/>
      <c r="G47" s="169"/>
      <c r="H47" s="168"/>
      <c r="I47" s="254"/>
    </row>
    <row r="48" spans="1:9" x14ac:dyDescent="0.25">
      <c r="A48" s="252"/>
      <c r="B48" s="204"/>
      <c r="C48" s="205"/>
      <c r="D48" s="92"/>
      <c r="E48" s="200"/>
      <c r="F48" s="166"/>
      <c r="G48" s="169"/>
      <c r="H48" s="168"/>
      <c r="I48" s="254"/>
    </row>
    <row r="49" spans="1:9" s="30" customFormat="1" x14ac:dyDescent="0.25">
      <c r="A49" s="252"/>
      <c r="B49" s="204"/>
      <c r="C49" s="205"/>
      <c r="D49" s="92"/>
      <c r="E49" s="200"/>
      <c r="F49" s="166"/>
      <c r="G49" s="169"/>
      <c r="H49" s="103"/>
      <c r="I49" s="254"/>
    </row>
    <row r="50" spans="1:9" s="72" customFormat="1" ht="16.5" thickBot="1" x14ac:dyDescent="0.3">
      <c r="A50" s="222"/>
      <c r="B50" s="223"/>
      <c r="C50" s="224"/>
      <c r="D50" s="225"/>
      <c r="E50" s="226"/>
      <c r="F50" s="227">
        <f>G50*H50</f>
        <v>0</v>
      </c>
      <c r="G50" s="228"/>
      <c r="H50" s="229"/>
      <c r="I50" s="230"/>
    </row>
    <row r="51" spans="1:9" s="5" customFormat="1" hidden="1" x14ac:dyDescent="0.25">
      <c r="A51" s="218" t="str">
        <f>IF(Витрати!E49&gt;0,IF(#REF!=Витрати!E49,"","Achtung: Die Gesamtausgaben stimmen nicht mit den Angaben im Soll-Ist-Vergleich überein."),"")</f>
        <v/>
      </c>
      <c r="B51" s="219"/>
      <c r="C51" s="220"/>
      <c r="D51" s="221"/>
      <c r="E51" s="219"/>
      <c r="F51" s="100"/>
      <c r="G51" s="102"/>
      <c r="H51" s="104"/>
      <c r="I51" s="138"/>
    </row>
    <row r="52" spans="1:9" s="5" customFormat="1" x14ac:dyDescent="0.25">
      <c r="A52" s="190"/>
      <c r="B52" s="99"/>
      <c r="C52" s="72"/>
      <c r="D52" s="106"/>
      <c r="E52" s="99"/>
      <c r="F52" s="100"/>
      <c r="G52" s="102"/>
      <c r="H52" s="104"/>
      <c r="I52" s="138"/>
    </row>
    <row r="53" spans="1:9" s="5" customFormat="1" x14ac:dyDescent="0.25">
      <c r="A53" s="99"/>
      <c r="B53" s="99"/>
      <c r="C53" s="72"/>
      <c r="D53" s="106"/>
      <c r="E53" s="99"/>
      <c r="F53" s="100"/>
      <c r="G53" s="102"/>
      <c r="H53" s="104"/>
      <c r="I53" s="138"/>
    </row>
    <row r="54" spans="1:9" s="5" customFormat="1" ht="19.5" thickBot="1" x14ac:dyDescent="0.3">
      <c r="A54" s="270" t="s">
        <v>36</v>
      </c>
      <c r="B54" s="271"/>
      <c r="C54" s="271"/>
      <c r="D54" s="271"/>
      <c r="E54" s="271"/>
      <c r="F54" s="271"/>
      <c r="G54" s="271"/>
      <c r="H54" s="271"/>
      <c r="I54" s="271"/>
    </row>
    <row r="55" spans="1:9" s="5" customFormat="1" ht="32.25" customHeight="1" x14ac:dyDescent="0.25">
      <c r="A55" s="276" t="s">
        <v>23</v>
      </c>
      <c r="B55" s="274" t="s">
        <v>17</v>
      </c>
      <c r="C55" s="274" t="s">
        <v>29</v>
      </c>
      <c r="D55" s="282" t="s">
        <v>56</v>
      </c>
      <c r="E55" s="283"/>
      <c r="F55" s="278" t="s">
        <v>77</v>
      </c>
      <c r="G55" s="279"/>
      <c r="H55" s="172" t="s">
        <v>30</v>
      </c>
      <c r="I55" s="272" t="s">
        <v>21</v>
      </c>
    </row>
    <row r="56" spans="1:9" s="5" customFormat="1" x14ac:dyDescent="0.25">
      <c r="A56" s="277"/>
      <c r="B56" s="275"/>
      <c r="C56" s="275"/>
      <c r="D56" s="284"/>
      <c r="E56" s="285"/>
      <c r="F56" s="280"/>
      <c r="G56" s="281"/>
      <c r="H56" s="165">
        <f>SUM(H58:H65)</f>
        <v>0</v>
      </c>
      <c r="I56" s="273"/>
    </row>
    <row r="57" spans="1:9" s="5" customFormat="1" ht="60" customHeight="1" x14ac:dyDescent="0.25">
      <c r="A57" s="173" t="s">
        <v>27</v>
      </c>
      <c r="B57" s="91" t="s">
        <v>27</v>
      </c>
      <c r="C57" s="91" t="s">
        <v>76</v>
      </c>
      <c r="D57" s="260" t="s">
        <v>27</v>
      </c>
      <c r="E57" s="261"/>
      <c r="F57" s="260" t="s">
        <v>78</v>
      </c>
      <c r="G57" s="261"/>
      <c r="H57" s="91" t="s">
        <v>27</v>
      </c>
      <c r="I57" s="249" t="s">
        <v>79</v>
      </c>
    </row>
    <row r="58" spans="1:9" x14ac:dyDescent="0.25">
      <c r="A58" s="255"/>
      <c r="B58" s="141"/>
      <c r="C58" s="109"/>
      <c r="D58" s="258"/>
      <c r="E58" s="258"/>
      <c r="F58" s="262" t="s">
        <v>7</v>
      </c>
      <c r="G58" s="262"/>
      <c r="H58" s="166"/>
      <c r="I58" s="162"/>
    </row>
    <row r="59" spans="1:9" x14ac:dyDescent="0.25">
      <c r="A59" s="255"/>
      <c r="B59" s="141"/>
      <c r="C59" s="109"/>
      <c r="D59" s="258"/>
      <c r="E59" s="258"/>
      <c r="F59" s="262" t="s">
        <v>89</v>
      </c>
      <c r="G59" s="262"/>
      <c r="H59" s="166"/>
      <c r="I59" s="163"/>
    </row>
    <row r="60" spans="1:9" x14ac:dyDescent="0.25">
      <c r="A60" s="255"/>
      <c r="B60" s="141"/>
      <c r="C60" s="109"/>
      <c r="D60" s="258"/>
      <c r="E60" s="258"/>
      <c r="F60" s="262"/>
      <c r="G60" s="262"/>
      <c r="H60" s="166"/>
      <c r="I60" s="163"/>
    </row>
    <row r="61" spans="1:9" x14ac:dyDescent="0.25">
      <c r="A61" s="255"/>
      <c r="B61" s="141"/>
      <c r="C61" s="109"/>
      <c r="D61" s="258"/>
      <c r="E61" s="258"/>
      <c r="F61" s="262"/>
      <c r="G61" s="262"/>
      <c r="H61" s="166"/>
      <c r="I61" s="163"/>
    </row>
    <row r="62" spans="1:9" x14ac:dyDescent="0.25">
      <c r="A62" s="255"/>
      <c r="B62" s="141"/>
      <c r="C62" s="109"/>
      <c r="D62" s="258"/>
      <c r="E62" s="258"/>
      <c r="F62" s="262"/>
      <c r="G62" s="262"/>
      <c r="H62" s="166"/>
      <c r="I62" s="162"/>
    </row>
    <row r="63" spans="1:9" ht="16.5" thickBot="1" x14ac:dyDescent="0.3">
      <c r="A63" s="256"/>
      <c r="B63" s="142"/>
      <c r="C63" s="143"/>
      <c r="D63" s="259"/>
      <c r="E63" s="259"/>
      <c r="F63" s="263"/>
      <c r="G63" s="263"/>
      <c r="H63" s="167"/>
      <c r="I63" s="164"/>
    </row>
    <row r="64" spans="1:9" hidden="1" x14ac:dyDescent="0.25">
      <c r="A64" s="99"/>
      <c r="B64" s="99"/>
      <c r="C64" s="105"/>
      <c r="D64" s="108"/>
      <c r="E64" s="13"/>
      <c r="F64" s="100"/>
      <c r="G64" s="13"/>
      <c r="H64" s="12"/>
    </row>
    <row r="65" spans="1:9" s="35" customFormat="1" hidden="1" x14ac:dyDescent="0.25">
      <c r="A65" s="42"/>
      <c r="B65" s="42"/>
      <c r="C65" s="170"/>
      <c r="D65" s="44"/>
      <c r="E65" s="13"/>
      <c r="F65" s="100"/>
      <c r="G65" s="13"/>
      <c r="H65" s="34"/>
      <c r="I65" s="139"/>
    </row>
    <row r="66" spans="1:9" x14ac:dyDescent="0.25">
      <c r="A66" s="107"/>
      <c r="C66" s="171"/>
    </row>
    <row r="67" spans="1:9" x14ac:dyDescent="0.25">
      <c r="A67" s="190"/>
    </row>
  </sheetData>
  <sheetProtection password="DC3F" sheet="1" objects="1" scenarios="1" formatColumns="0" formatRows="0" insertRows="0"/>
  <protectedRanges>
    <protectedRange password="DA0F" sqref="A7:F7 H4:I4 E4:F4 A4:C4 A8:G9 A6:C6 A54:C54 A55:E57 F57:H57" name="Kopf"/>
    <protectedRange password="DA0F" sqref="D3 A3:B3" name="Kopf_1"/>
  </protectedRanges>
  <mergeCells count="26">
    <mergeCell ref="A1:I1"/>
    <mergeCell ref="A2:I2"/>
    <mergeCell ref="A54:I54"/>
    <mergeCell ref="I55:I56"/>
    <mergeCell ref="C55:C56"/>
    <mergeCell ref="B55:B56"/>
    <mergeCell ref="A55:A56"/>
    <mergeCell ref="F55:G56"/>
    <mergeCell ref="D55:E56"/>
    <mergeCell ref="A6:I6"/>
    <mergeCell ref="C4:D4"/>
    <mergeCell ref="F4:G4"/>
    <mergeCell ref="D61:E61"/>
    <mergeCell ref="D62:E62"/>
    <mergeCell ref="D63:E63"/>
    <mergeCell ref="D57:E57"/>
    <mergeCell ref="F57:G57"/>
    <mergeCell ref="F58:G58"/>
    <mergeCell ref="F59:G59"/>
    <mergeCell ref="F61:G61"/>
    <mergeCell ref="F62:G62"/>
    <mergeCell ref="F63:G63"/>
    <mergeCell ref="D58:E58"/>
    <mergeCell ref="D59:E59"/>
    <mergeCell ref="D60:E60"/>
    <mergeCell ref="F60:G60"/>
  </mergeCells>
  <dataValidations count="1">
    <dataValidation type="list" allowBlank="1" showInputMessage="1" showErrorMessage="1" sqref="F58:G63" xr:uid="{00000000-0002-0000-0000-000000000000}">
      <formula1>"Eigenbeitrag Zuschussempfänger, Zuwendung EG/SKEW, Sonstige Zuschüsse, Sonstige Drittmittel"</formula1>
    </dataValidation>
  </dataValidations>
  <pageMargins left="0.70866141732283472" right="0.70866141732283472" top="0.78740157480314965" bottom="0.78740157480314965" header="0.31496062992125984" footer="0.31496062992125984"/>
  <pageSetup paperSize="9" scale="95" fitToHeight="0" orientation="landscape" r:id="rId1"/>
  <headerFooter>
    <oddFooter>&amp;LStand: &amp;D&amp;RSeite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2"/>
  <sheetViews>
    <sheetView tabSelected="1" topLeftCell="A30" zoomScaleNormal="100" workbookViewId="0">
      <selection activeCell="B31" sqref="B31:C31"/>
    </sheetView>
  </sheetViews>
  <sheetFormatPr defaultColWidth="11" defaultRowHeight="15.75" outlineLevelRow="1" outlineLevelCol="1" x14ac:dyDescent="0.25"/>
  <cols>
    <col min="1" max="1" width="5.625" style="2" customWidth="1"/>
    <col min="2" max="2" width="21.25" style="2" customWidth="1"/>
    <col min="3" max="3" width="39.375" style="2" customWidth="1"/>
    <col min="4" max="4" width="30.5" style="2" customWidth="1"/>
    <col min="5" max="5" width="16.625" style="38" customWidth="1"/>
    <col min="6" max="6" width="16.125" style="2" hidden="1" customWidth="1" outlineLevel="1"/>
    <col min="7" max="7" width="14.125" style="2" hidden="1" customWidth="1" outlineLevel="1"/>
    <col min="8" max="8" width="17.125" style="2" customWidth="1" collapsed="1"/>
    <col min="9" max="16384" width="11" style="2"/>
  </cols>
  <sheetData>
    <row r="1" spans="1:11" ht="21.75" thickTop="1" x14ac:dyDescent="0.25">
      <c r="A1" s="264" t="s">
        <v>93</v>
      </c>
      <c r="B1" s="265"/>
      <c r="C1" s="265"/>
      <c r="D1" s="265"/>
      <c r="E1" s="266"/>
      <c r="I1" s="1"/>
    </row>
    <row r="2" spans="1:11" ht="18.75" x14ac:dyDescent="0.25">
      <c r="A2" s="330" t="s">
        <v>94</v>
      </c>
      <c r="B2" s="331"/>
      <c r="C2" s="331"/>
      <c r="D2" s="331"/>
      <c r="E2" s="332"/>
      <c r="I2" s="1"/>
    </row>
    <row r="3" spans="1:11" x14ac:dyDescent="0.25">
      <c r="A3" s="333"/>
      <c r="B3" s="334"/>
      <c r="C3" s="334"/>
      <c r="D3" s="334"/>
      <c r="E3" s="335"/>
      <c r="I3" s="1"/>
    </row>
    <row r="4" spans="1:11" ht="16.5" thickBot="1" x14ac:dyDescent="0.3">
      <c r="A4" s="336" t="s">
        <v>95</v>
      </c>
      <c r="B4" s="337"/>
      <c r="C4" s="337"/>
      <c r="D4" s="337"/>
      <c r="E4" s="338"/>
      <c r="I4" s="1"/>
    </row>
    <row r="5" spans="1:11" s="63" customFormat="1" ht="17.25" thickTop="1" thickBot="1" x14ac:dyDescent="0.3">
      <c r="A5" s="60"/>
      <c r="B5" s="60"/>
      <c r="C5" s="60"/>
      <c r="D5" s="60"/>
      <c r="E5" s="61"/>
      <c r="F5" s="60"/>
      <c r="G5" s="60"/>
      <c r="H5" s="60"/>
      <c r="I5" s="62"/>
    </row>
    <row r="6" spans="1:11" x14ac:dyDescent="0.25">
      <c r="A6" s="291" t="s">
        <v>96</v>
      </c>
      <c r="B6" s="292"/>
      <c r="C6" s="299"/>
      <c r="D6" s="299"/>
      <c r="E6" s="300"/>
      <c r="I6" s="1"/>
    </row>
    <row r="7" spans="1:11" x14ac:dyDescent="0.25">
      <c r="A7" s="293" t="s">
        <v>97</v>
      </c>
      <c r="B7" s="294"/>
      <c r="C7" s="301"/>
      <c r="D7" s="301"/>
      <c r="E7" s="302"/>
      <c r="I7" s="1"/>
    </row>
    <row r="8" spans="1:11" x14ac:dyDescent="0.25">
      <c r="A8" s="295" t="s">
        <v>98</v>
      </c>
      <c r="B8" s="296"/>
      <c r="C8" s="303"/>
      <c r="D8" s="303"/>
      <c r="E8" s="304"/>
      <c r="I8" s="7"/>
      <c r="J8" s="6"/>
      <c r="K8" s="6"/>
    </row>
    <row r="9" spans="1:11" ht="16.5" thickBot="1" x14ac:dyDescent="0.3">
      <c r="A9" s="316" t="s">
        <v>115</v>
      </c>
      <c r="B9" s="317"/>
      <c r="C9" s="305"/>
      <c r="D9" s="305"/>
      <c r="E9" s="306"/>
      <c r="I9" s="12"/>
      <c r="J9" s="5"/>
      <c r="K9" s="5"/>
    </row>
    <row r="10" spans="1:11" x14ac:dyDescent="0.25">
      <c r="A10" s="3"/>
      <c r="B10" s="3"/>
      <c r="C10" s="3"/>
      <c r="D10" s="3"/>
      <c r="E10" s="4"/>
      <c r="I10" s="15"/>
    </row>
    <row r="11" spans="1:11" ht="21.75" hidden="1" customHeight="1" outlineLevel="1" thickTop="1" x14ac:dyDescent="0.25">
      <c r="A11" s="264" t="s">
        <v>12</v>
      </c>
      <c r="B11" s="265"/>
      <c r="C11" s="265"/>
      <c r="D11" s="265"/>
      <c r="E11" s="265"/>
      <c r="F11" s="265"/>
      <c r="G11" s="266"/>
      <c r="I11" s="15"/>
    </row>
    <row r="12" spans="1:11" ht="19.5" hidden="1" customHeight="1" outlineLevel="1" thickBot="1" x14ac:dyDescent="0.3">
      <c r="A12" s="267" t="s">
        <v>42</v>
      </c>
      <c r="B12" s="268"/>
      <c r="C12" s="268"/>
      <c r="D12" s="268"/>
      <c r="E12" s="268"/>
      <c r="F12" s="268"/>
      <c r="G12" s="269"/>
      <c r="I12" s="15"/>
    </row>
    <row r="13" spans="1:11" ht="17.25" hidden="1" customHeight="1" outlineLevel="1" thickTop="1" thickBot="1" x14ac:dyDescent="0.3">
      <c r="A13" s="60"/>
      <c r="B13" s="60"/>
      <c r="C13" s="60"/>
      <c r="D13" s="60"/>
      <c r="E13" s="61"/>
      <c r="I13" s="15"/>
    </row>
    <row r="14" spans="1:11" ht="30.75" hidden="1" customHeight="1" outlineLevel="1" x14ac:dyDescent="0.25">
      <c r="A14" s="291" t="s">
        <v>80</v>
      </c>
      <c r="B14" s="292"/>
      <c r="C14" s="327"/>
      <c r="D14" s="328"/>
      <c r="E14" s="329"/>
      <c r="G14" s="15"/>
      <c r="I14" s="15"/>
    </row>
    <row r="15" spans="1:11" ht="15.75" hidden="1" customHeight="1" outlineLevel="1" x14ac:dyDescent="0.25">
      <c r="A15" s="159" t="s">
        <v>67</v>
      </c>
      <c r="B15" s="243"/>
      <c r="C15" s="310" t="str">
        <f>IF(Belegliste!C4="","bitte in der Belegliste eintragen",Belegliste!C4)</f>
        <v>bitte in der Belegliste eintragen</v>
      </c>
      <c r="D15" s="311"/>
      <c r="E15" s="312"/>
      <c r="G15" s="15"/>
      <c r="I15" s="15"/>
    </row>
    <row r="16" spans="1:11" ht="15.75" hidden="1" customHeight="1" outlineLevel="1" x14ac:dyDescent="0.25">
      <c r="A16" s="293" t="s">
        <v>81</v>
      </c>
      <c r="B16" s="294"/>
      <c r="C16" s="307" t="str">
        <f>IF(C6="","",C6)</f>
        <v/>
      </c>
      <c r="D16" s="308"/>
      <c r="E16" s="309"/>
      <c r="G16" s="15"/>
      <c r="I16" s="15"/>
    </row>
    <row r="17" spans="1:9" ht="31.5" hidden="1" customHeight="1" outlineLevel="1" x14ac:dyDescent="0.25">
      <c r="A17" s="293" t="s">
        <v>83</v>
      </c>
      <c r="B17" s="342"/>
      <c r="C17" s="339"/>
      <c r="D17" s="340"/>
      <c r="E17" s="341"/>
      <c r="G17" s="15"/>
      <c r="I17" s="15"/>
    </row>
    <row r="18" spans="1:9" ht="15.75" hidden="1" customHeight="1" outlineLevel="1" thickBot="1" x14ac:dyDescent="0.3">
      <c r="A18" s="245" t="s">
        <v>82</v>
      </c>
      <c r="B18" s="240"/>
      <c r="C18" s="313"/>
      <c r="D18" s="314"/>
      <c r="E18" s="315"/>
      <c r="G18" s="15"/>
      <c r="I18" s="15"/>
    </row>
    <row r="19" spans="1:9" ht="15.75" hidden="1" customHeight="1" outlineLevel="1" x14ac:dyDescent="0.25">
      <c r="A19" s="3"/>
      <c r="B19" s="3"/>
      <c r="C19" s="3"/>
      <c r="D19" s="3"/>
      <c r="E19" s="4"/>
      <c r="G19" s="15"/>
      <c r="I19" s="15"/>
    </row>
    <row r="20" spans="1:9" collapsed="1" x14ac:dyDescent="0.25">
      <c r="A20" s="3"/>
      <c r="B20" s="3"/>
      <c r="C20" s="250"/>
      <c r="D20" s="3"/>
      <c r="E20" s="4"/>
      <c r="I20" s="15"/>
    </row>
    <row r="21" spans="1:9" ht="37.5" x14ac:dyDescent="0.25">
      <c r="A21" s="73" t="s">
        <v>99</v>
      </c>
      <c r="B21" s="297" t="s">
        <v>100</v>
      </c>
      <c r="C21" s="298"/>
      <c r="D21" s="244" t="s">
        <v>101</v>
      </c>
      <c r="E21" s="84" t="s">
        <v>102</v>
      </c>
      <c r="F21" s="84" t="s">
        <v>11</v>
      </c>
      <c r="G21" s="84" t="s">
        <v>13</v>
      </c>
      <c r="H21" s="6"/>
      <c r="I21" s="15"/>
    </row>
    <row r="22" spans="1:9" s="72" customFormat="1" x14ac:dyDescent="0.25">
      <c r="A22" s="70"/>
      <c r="B22" s="70"/>
      <c r="C22" s="70"/>
      <c r="D22" s="193"/>
      <c r="E22" s="71"/>
      <c r="F22" s="7"/>
      <c r="G22" s="145"/>
      <c r="H22" s="7"/>
      <c r="I22" s="15"/>
    </row>
    <row r="23" spans="1:9" x14ac:dyDescent="0.25">
      <c r="A23" s="8" t="s">
        <v>1</v>
      </c>
      <c r="B23" s="320" t="s">
        <v>103</v>
      </c>
      <c r="C23" s="321"/>
      <c r="D23" s="194"/>
      <c r="E23" s="9">
        <f>SUM(E24:E29)</f>
        <v>0</v>
      </c>
      <c r="F23" s="9">
        <f>SUM(F24:F29)</f>
        <v>0</v>
      </c>
      <c r="G23" s="146" t="str">
        <f>IF(E23=0,"",(F23-E23)/E23)</f>
        <v/>
      </c>
      <c r="H23" s="11"/>
      <c r="I23" s="15"/>
    </row>
    <row r="24" spans="1:9" ht="25.5" x14ac:dyDescent="0.25">
      <c r="A24" s="141" t="s">
        <v>43</v>
      </c>
      <c r="B24" s="322"/>
      <c r="C24" s="323"/>
      <c r="D24" s="239" t="s">
        <v>104</v>
      </c>
      <c r="E24" s="53"/>
      <c r="F24" s="53"/>
      <c r="G24" s="146" t="str">
        <f t="shared" ref="G24:G27" si="0">IF(E24=0,"",(F24-E24)/E24)</f>
        <v/>
      </c>
      <c r="H24" s="14"/>
      <c r="I24" s="15"/>
    </row>
    <row r="25" spans="1:9" ht="16.5" customHeight="1" x14ac:dyDescent="0.25">
      <c r="A25" s="141"/>
      <c r="B25" s="322"/>
      <c r="C25" s="323"/>
      <c r="D25" s="242"/>
      <c r="E25" s="53"/>
      <c r="F25" s="53"/>
      <c r="G25" s="146"/>
      <c r="H25" s="14"/>
      <c r="I25" s="15"/>
    </row>
    <row r="26" spans="1:9" x14ac:dyDescent="0.25">
      <c r="A26" s="141"/>
      <c r="B26" s="322"/>
      <c r="C26" s="323"/>
      <c r="D26" s="242"/>
      <c r="E26" s="53"/>
      <c r="F26" s="53"/>
      <c r="G26" s="146" t="str">
        <f t="shared" si="0"/>
        <v/>
      </c>
      <c r="H26" s="14"/>
      <c r="I26" s="15"/>
    </row>
    <row r="27" spans="1:9" x14ac:dyDescent="0.25">
      <c r="A27" s="55"/>
      <c r="B27" s="322"/>
      <c r="C27" s="323"/>
      <c r="D27" s="80"/>
      <c r="E27" s="56"/>
      <c r="F27" s="53"/>
      <c r="G27" s="146" t="str">
        <f t="shared" si="0"/>
        <v/>
      </c>
      <c r="H27" s="14"/>
      <c r="I27" s="12"/>
    </row>
    <row r="28" spans="1:9" x14ac:dyDescent="0.25">
      <c r="A28" s="17"/>
      <c r="B28" s="216" t="str">
        <f>IF(E23&gt;0,"",IF(F23&gt;0,"Hinweis: Diese Ausgaben wurden nicht beantragt und sind daher nur in gut begründeten Ausnahmefällen auf Antrag zuwendungsfähig.",""))</f>
        <v/>
      </c>
      <c r="C28" s="18"/>
      <c r="D28" s="18"/>
      <c r="E28" s="19"/>
      <c r="F28" s="13"/>
      <c r="G28" s="14"/>
      <c r="H28" s="14"/>
      <c r="I28" s="12"/>
    </row>
    <row r="29" spans="1:9" hidden="1" x14ac:dyDescent="0.25">
      <c r="A29" s="20"/>
      <c r="B29" s="21"/>
      <c r="C29" s="21"/>
      <c r="D29" s="21"/>
      <c r="E29" s="22"/>
      <c r="F29" s="13"/>
      <c r="G29" s="14"/>
      <c r="H29" s="14"/>
      <c r="I29" s="12"/>
    </row>
    <row r="30" spans="1:9" x14ac:dyDescent="0.25">
      <c r="A30" s="23" t="s">
        <v>2</v>
      </c>
      <c r="B30" s="320" t="s">
        <v>105</v>
      </c>
      <c r="C30" s="321"/>
      <c r="D30" s="195"/>
      <c r="E30" s="24">
        <f>SUM(E31:E35)</f>
        <v>0</v>
      </c>
      <c r="F30" s="9">
        <f>SUM(F31:F35)</f>
        <v>0</v>
      </c>
      <c r="G30" s="146" t="str">
        <f>IF(E30=0,"",(F30-E30)/E30)</f>
        <v/>
      </c>
      <c r="H30" s="14"/>
      <c r="I30" s="12"/>
    </row>
    <row r="31" spans="1:9" ht="25.5" x14ac:dyDescent="0.25">
      <c r="A31" s="54" t="s">
        <v>44</v>
      </c>
      <c r="B31" s="322"/>
      <c r="C31" s="323"/>
      <c r="D31" s="239" t="s">
        <v>106</v>
      </c>
      <c r="E31" s="53"/>
      <c r="F31" s="53"/>
      <c r="G31" s="146" t="str">
        <f t="shared" ref="G31:G47" si="1">IF(E31=0,"",(F31-E31)/E31)</f>
        <v/>
      </c>
      <c r="H31" s="13"/>
      <c r="I31" s="12"/>
    </row>
    <row r="32" spans="1:9" ht="38.25" x14ac:dyDescent="0.25">
      <c r="A32" s="54"/>
      <c r="B32" s="322"/>
      <c r="C32" s="323"/>
      <c r="D32" s="239" t="s">
        <v>108</v>
      </c>
      <c r="E32" s="53"/>
      <c r="F32" s="53"/>
      <c r="G32" s="146" t="str">
        <f t="shared" si="1"/>
        <v/>
      </c>
      <c r="H32" s="13"/>
      <c r="I32" s="12"/>
    </row>
    <row r="33" spans="1:9" x14ac:dyDescent="0.25">
      <c r="A33" s="54"/>
      <c r="B33" s="322"/>
      <c r="C33" s="323"/>
      <c r="D33" s="192"/>
      <c r="E33" s="53"/>
      <c r="F33" s="53"/>
      <c r="G33" s="146" t="str">
        <f t="shared" si="1"/>
        <v/>
      </c>
      <c r="H33" s="13"/>
      <c r="I33" s="12"/>
    </row>
    <row r="34" spans="1:9" x14ac:dyDescent="0.25">
      <c r="A34" s="17"/>
      <c r="B34" s="216" t="str">
        <f>IF(E30&gt;0,"",IF(F30&gt;0,"Hinweis: Diese Ausgaben wurden nicht beantragt und sind daher nur in gut begründeten Ausnahmefällen auf Antrag zuwendungsfähig.",""))</f>
        <v/>
      </c>
      <c r="C34" s="18"/>
      <c r="D34" s="18"/>
      <c r="E34" s="19"/>
      <c r="F34" s="13"/>
      <c r="G34" s="146"/>
      <c r="H34" s="13"/>
      <c r="I34" s="12"/>
    </row>
    <row r="35" spans="1:9" hidden="1" x14ac:dyDescent="0.25">
      <c r="A35" s="25"/>
      <c r="B35" s="26"/>
      <c r="C35" s="26"/>
      <c r="D35" s="26"/>
      <c r="E35" s="27"/>
      <c r="F35" s="13"/>
      <c r="G35" s="146" t="str">
        <f t="shared" si="1"/>
        <v/>
      </c>
      <c r="H35" s="13"/>
      <c r="I35" s="12"/>
    </row>
    <row r="36" spans="1:9" x14ac:dyDescent="0.25">
      <c r="A36" s="8" t="s">
        <v>3</v>
      </c>
      <c r="B36" s="320" t="s">
        <v>107</v>
      </c>
      <c r="C36" s="321"/>
      <c r="D36" s="194"/>
      <c r="E36" s="9">
        <f>SUM(E37:E41)</f>
        <v>0</v>
      </c>
      <c r="F36" s="9">
        <f>SUM(F37:F41)</f>
        <v>0</v>
      </c>
      <c r="G36" s="146" t="str">
        <f t="shared" si="1"/>
        <v/>
      </c>
      <c r="H36" s="11"/>
      <c r="I36" s="12"/>
    </row>
    <row r="37" spans="1:9" x14ac:dyDescent="0.25">
      <c r="A37" s="141" t="s">
        <v>45</v>
      </c>
      <c r="B37" s="322"/>
      <c r="C37" s="323"/>
      <c r="D37" s="242"/>
      <c r="E37" s="53"/>
      <c r="F37" s="53"/>
      <c r="G37" s="146" t="str">
        <f t="shared" si="1"/>
        <v/>
      </c>
      <c r="H37" s="13"/>
      <c r="I37" s="12"/>
    </row>
    <row r="38" spans="1:9" x14ac:dyDescent="0.25">
      <c r="A38" s="141"/>
      <c r="B38" s="322"/>
      <c r="C38" s="323"/>
      <c r="D38" s="242"/>
      <c r="E38" s="53"/>
      <c r="F38" s="53"/>
      <c r="G38" s="146" t="str">
        <f t="shared" si="1"/>
        <v/>
      </c>
      <c r="H38" s="13"/>
      <c r="I38" s="12"/>
    </row>
    <row r="39" spans="1:9" x14ac:dyDescent="0.25">
      <c r="A39" s="141"/>
      <c r="B39" s="322"/>
      <c r="C39" s="323"/>
      <c r="D39" s="242"/>
      <c r="E39" s="53"/>
      <c r="F39" s="53"/>
      <c r="G39" s="146" t="str">
        <f t="shared" si="1"/>
        <v/>
      </c>
      <c r="H39" s="13"/>
      <c r="I39" s="29"/>
    </row>
    <row r="40" spans="1:9" x14ac:dyDescent="0.25">
      <c r="A40" s="148"/>
      <c r="B40" s="216" t="str">
        <f>IF(E36&gt;0,"",IF(F36&gt;0,"Hinweis: Diese Ausgaben wurden nicht beantragt und sind daher nur in gut begründeten Ausnahmefällen auf Antrag zuwendungsfähig.",""))</f>
        <v/>
      </c>
      <c r="C40" s="68"/>
      <c r="D40" s="68"/>
      <c r="E40" s="149"/>
      <c r="F40" s="13"/>
      <c r="G40" s="146"/>
      <c r="H40" s="13"/>
      <c r="I40" s="12"/>
    </row>
    <row r="41" spans="1:9" hidden="1" x14ac:dyDescent="0.25">
      <c r="A41" s="25"/>
      <c r="B41" s="26"/>
      <c r="C41" s="26"/>
      <c r="D41" s="26"/>
      <c r="E41" s="28"/>
      <c r="F41" s="13"/>
      <c r="G41" s="146" t="str">
        <f t="shared" si="1"/>
        <v/>
      </c>
      <c r="H41" s="13"/>
      <c r="I41" s="12"/>
    </row>
    <row r="42" spans="1:9" x14ac:dyDescent="0.25">
      <c r="A42" s="8" t="s">
        <v>4</v>
      </c>
      <c r="B42" s="320" t="s">
        <v>109</v>
      </c>
      <c r="C42" s="321"/>
      <c r="D42" s="194"/>
      <c r="E42" s="9">
        <f>SUM(E43:E45)</f>
        <v>0</v>
      </c>
      <c r="F42" s="9">
        <f>SUM(F43:F45)</f>
        <v>0</v>
      </c>
      <c r="G42" s="146" t="str">
        <f t="shared" si="1"/>
        <v/>
      </c>
      <c r="H42" s="11"/>
      <c r="I42" s="12"/>
    </row>
    <row r="43" spans="1:9" ht="25.5" x14ac:dyDescent="0.25">
      <c r="A43" s="141" t="s">
        <v>5</v>
      </c>
      <c r="B43" s="322"/>
      <c r="C43" s="323"/>
      <c r="D43" s="239" t="s">
        <v>110</v>
      </c>
      <c r="E43" s="53"/>
      <c r="F43" s="53"/>
      <c r="G43" s="146" t="str">
        <f t="shared" si="1"/>
        <v/>
      </c>
      <c r="H43" s="13"/>
      <c r="I43" s="12"/>
    </row>
    <row r="44" spans="1:9" x14ac:dyDescent="0.25">
      <c r="A44" s="141"/>
      <c r="B44" s="241"/>
      <c r="C44" s="242"/>
      <c r="D44" s="242"/>
      <c r="E44" s="53"/>
      <c r="F44" s="53"/>
      <c r="G44" s="146"/>
      <c r="H44" s="13"/>
      <c r="I44" s="12"/>
    </row>
    <row r="45" spans="1:9" s="30" customFormat="1" x14ac:dyDescent="0.25">
      <c r="A45" s="141"/>
      <c r="B45" s="322"/>
      <c r="C45" s="323"/>
      <c r="D45" s="242"/>
      <c r="E45" s="53"/>
      <c r="F45" s="53"/>
      <c r="G45" s="146" t="str">
        <f t="shared" si="1"/>
        <v/>
      </c>
      <c r="H45" s="13"/>
      <c r="I45" s="15"/>
    </row>
    <row r="46" spans="1:9" s="32" customFormat="1" ht="16.5" thickBot="1" x14ac:dyDescent="0.3">
      <c r="A46" s="67"/>
      <c r="B46" s="216" t="str">
        <f>IF(E42&gt;0,"",IF(F42&gt;0,"Hinweis: Diese Ausgaben wurden nicht beantragt und sind daher nur in gut begründeten Ausnahmefällen auf Antrag zuwendungsfähig.",""))</f>
        <v/>
      </c>
      <c r="C46" s="68"/>
      <c r="D46" s="68"/>
      <c r="E46" s="69"/>
      <c r="F46" s="10"/>
      <c r="G46" s="146"/>
      <c r="H46" s="10"/>
      <c r="I46" s="31"/>
    </row>
    <row r="47" spans="1:9" s="30" customFormat="1" hidden="1" x14ac:dyDescent="0.25">
      <c r="A47" s="39"/>
      <c r="B47" s="40"/>
      <c r="C47" s="40"/>
      <c r="D47" s="40"/>
      <c r="E47" s="41"/>
      <c r="F47" s="10"/>
      <c r="G47" s="146" t="str">
        <f t="shared" si="1"/>
        <v/>
      </c>
      <c r="H47" s="10"/>
      <c r="I47" s="15"/>
    </row>
    <row r="48" spans="1:9" s="35" customFormat="1" ht="16.5" hidden="1" thickBot="1" x14ac:dyDescent="0.3">
      <c r="A48" s="42"/>
      <c r="B48" s="43"/>
      <c r="C48" s="43"/>
      <c r="D48" s="43"/>
      <c r="E48" s="44"/>
      <c r="F48" s="13"/>
      <c r="G48" s="14"/>
      <c r="H48" s="13"/>
      <c r="I48" s="34"/>
    </row>
    <row r="49" spans="1:9" ht="18.75" x14ac:dyDescent="0.25">
      <c r="A49" s="45"/>
      <c r="B49" s="140" t="s">
        <v>112</v>
      </c>
      <c r="C49" s="46"/>
      <c r="D49" s="81"/>
      <c r="E49" s="47">
        <f>E23+E30+E36+E42</f>
        <v>0</v>
      </c>
      <c r="F49" s="47">
        <f>F23+F30+F36+F42</f>
        <v>0</v>
      </c>
      <c r="G49" s="146" t="str">
        <f t="shared" ref="G49" si="2">IF(E49=0,"",(F49-E49)/E49)</f>
        <v/>
      </c>
      <c r="H49" s="33"/>
      <c r="I49" s="12"/>
    </row>
    <row r="50" spans="1:9" ht="18.75" x14ac:dyDescent="0.25">
      <c r="A50" s="318" t="s">
        <v>48</v>
      </c>
      <c r="B50" s="324" t="s">
        <v>111</v>
      </c>
      <c r="C50" s="325"/>
      <c r="D50" s="326"/>
      <c r="E50" s="48"/>
      <c r="F50" s="48"/>
      <c r="G50" s="146" t="str">
        <f t="shared" ref="G50:G52" si="3">IF(E50=0,"",(F50-E50)/E50)</f>
        <v/>
      </c>
      <c r="H50" s="13"/>
      <c r="I50" s="1"/>
    </row>
    <row r="51" spans="1:9" ht="16.5" thickBot="1" x14ac:dyDescent="0.3">
      <c r="A51" s="319"/>
      <c r="B51" s="36"/>
      <c r="C51" s="79" t="s">
        <v>113</v>
      </c>
      <c r="D51" s="82"/>
      <c r="E51" s="147" t="str">
        <f>IF(E49=0,"",E50/E49)</f>
        <v/>
      </c>
      <c r="F51" s="147" t="str">
        <f>IF(F49=0,"",F50/F49)</f>
        <v/>
      </c>
      <c r="G51" s="146"/>
      <c r="H51" s="13"/>
      <c r="I51" s="1"/>
    </row>
    <row r="52" spans="1:9" ht="19.5" thickBot="1" x14ac:dyDescent="0.3">
      <c r="A52" s="49"/>
      <c r="B52" s="50" t="s">
        <v>114</v>
      </c>
      <c r="C52" s="51"/>
      <c r="D52" s="83"/>
      <c r="E52" s="52">
        <f>E49+E50</f>
        <v>0</v>
      </c>
      <c r="F52" s="52">
        <f>F49+F50</f>
        <v>0</v>
      </c>
      <c r="G52" s="146" t="str">
        <f t="shared" si="3"/>
        <v/>
      </c>
      <c r="H52" s="37"/>
      <c r="I52" s="1"/>
    </row>
    <row r="53" spans="1:9" ht="27" customHeight="1" x14ac:dyDescent="0.25">
      <c r="A53" s="85"/>
      <c r="B53" s="289" t="str">
        <f>IF(E50&gt;0,IF(E51&gt;0.07,"Achtung: Die Verwaltungskosten dürfen max. 7% der Zwischensumme der Ausgabepositionen Nr. 1-4 betragen!",""),"")</f>
        <v/>
      </c>
      <c r="C53" s="289"/>
      <c r="D53" s="290" t="str">
        <f>IF(AND(E49&gt;0,F50&gt;0),IF(OR(F50&gt;E50,F51&gt;E51),"Achtung: Die Verwaltungskosten dürfen die bewilligte Höhe und den bewilligten Prozentsatz nicht überschreiten!",""),"")</f>
        <v/>
      </c>
      <c r="E53" s="290"/>
      <c r="F53" s="290"/>
      <c r="G53" s="16"/>
      <c r="H53" s="13"/>
      <c r="I53" s="1"/>
    </row>
    <row r="54" spans="1:9" x14ac:dyDescent="0.25">
      <c r="A54" s="196"/>
      <c r="B54" s="197"/>
      <c r="C54" s="197"/>
      <c r="D54" s="198"/>
      <c r="E54" s="198"/>
      <c r="F54" s="198"/>
      <c r="G54" s="16"/>
      <c r="H54" s="13"/>
      <c r="I54" s="1"/>
    </row>
    <row r="56" spans="1:9" ht="18.75" hidden="1" outlineLevel="1" x14ac:dyDescent="0.3">
      <c r="A56" s="57" t="s">
        <v>60</v>
      </c>
    </row>
    <row r="57" spans="1:9" s="231" customFormat="1" ht="19.5" hidden="1" customHeight="1" outlineLevel="1" x14ac:dyDescent="0.25">
      <c r="A57" s="231" t="s">
        <v>61</v>
      </c>
      <c r="E57" s="232"/>
      <c r="F57" s="233" t="str">
        <f>IF(F23=Belegliste!F10,"ja","nein")</f>
        <v>ja</v>
      </c>
    </row>
    <row r="58" spans="1:9" s="231" customFormat="1" ht="19.5" hidden="1" customHeight="1" outlineLevel="1" x14ac:dyDescent="0.25">
      <c r="A58" s="231" t="s">
        <v>62</v>
      </c>
      <c r="E58" s="232"/>
      <c r="F58" s="233" t="str">
        <f>IF(F30=Belegliste!F20,"ja","nein")</f>
        <v>ja</v>
      </c>
    </row>
    <row r="59" spans="1:9" s="231" customFormat="1" ht="19.5" hidden="1" customHeight="1" outlineLevel="1" x14ac:dyDescent="0.25">
      <c r="A59" s="231" t="s">
        <v>64</v>
      </c>
      <c r="E59" s="232"/>
      <c r="F59" s="233" t="str">
        <f>IF(F36=Belegliste!F30,"ja","nein")</f>
        <v>ja</v>
      </c>
    </row>
    <row r="60" spans="1:9" s="231" customFormat="1" ht="19.5" hidden="1" customHeight="1" outlineLevel="1" x14ac:dyDescent="0.25">
      <c r="A60" s="231" t="s">
        <v>65</v>
      </c>
      <c r="E60" s="232"/>
      <c r="F60" s="233" t="str">
        <f>IF(F42=Belegliste!F41,"ja","nein")</f>
        <v>ja</v>
      </c>
    </row>
    <row r="61" spans="1:9" s="231" customFormat="1" ht="19.5" hidden="1" customHeight="1" outlineLevel="1" x14ac:dyDescent="0.25">
      <c r="A61" s="231" t="s">
        <v>63</v>
      </c>
      <c r="E61" s="232"/>
      <c r="F61" s="234" t="str">
        <f>IF(AND(E49&gt;0,F50&gt;0),IF(OR(F50&gt;E50,F51&gt;E51),"nein","ja"),"")</f>
        <v/>
      </c>
    </row>
    <row r="62" spans="1:9" collapsed="1" x14ac:dyDescent="0.25"/>
  </sheetData>
  <sheetProtection formatRows="0" insertRows="0"/>
  <protectedRanges>
    <protectedRange password="DA0F" sqref="A21:H22 A6:D10 A20:D20 A14:D19" name="Kopf"/>
    <protectedRange password="DA0F" sqref="E5:G5 A5 E13 A13" name="Kopf_1"/>
    <protectedRange password="DA0F" sqref="J8:K8" name="Kopf_2"/>
  </protectedRanges>
  <mergeCells count="43">
    <mergeCell ref="A12:G12"/>
    <mergeCell ref="C14:E14"/>
    <mergeCell ref="B23:C23"/>
    <mergeCell ref="A1:E1"/>
    <mergeCell ref="A2:E2"/>
    <mergeCell ref="A3:E3"/>
    <mergeCell ref="A4:E4"/>
    <mergeCell ref="C17:E17"/>
    <mergeCell ref="A11:G11"/>
    <mergeCell ref="A14:B14"/>
    <mergeCell ref="A17:B17"/>
    <mergeCell ref="B36:C36"/>
    <mergeCell ref="B33:C33"/>
    <mergeCell ref="B30:C30"/>
    <mergeCell ref="B27:C27"/>
    <mergeCell ref="B24:C24"/>
    <mergeCell ref="B26:C26"/>
    <mergeCell ref="B32:C32"/>
    <mergeCell ref="B31:C31"/>
    <mergeCell ref="B25:C25"/>
    <mergeCell ref="B42:C42"/>
    <mergeCell ref="B45:C45"/>
    <mergeCell ref="B50:D50"/>
    <mergeCell ref="B37:C37"/>
    <mergeCell ref="B38:C38"/>
    <mergeCell ref="B39:C39"/>
    <mergeCell ref="B43:C43"/>
    <mergeCell ref="B53:C53"/>
    <mergeCell ref="D53:F53"/>
    <mergeCell ref="A6:B6"/>
    <mergeCell ref="A7:B7"/>
    <mergeCell ref="A8:B8"/>
    <mergeCell ref="B21:C21"/>
    <mergeCell ref="C6:E6"/>
    <mergeCell ref="C7:E7"/>
    <mergeCell ref="C8:E8"/>
    <mergeCell ref="C9:E9"/>
    <mergeCell ref="A16:B16"/>
    <mergeCell ref="C16:E16"/>
    <mergeCell ref="C15:E15"/>
    <mergeCell ref="C18:E18"/>
    <mergeCell ref="A9:B9"/>
    <mergeCell ref="A50:A51"/>
  </mergeCells>
  <pageMargins left="0.70866141732283472" right="0.70866141732283472" top="0.78740157480314965" bottom="0.78740157480314965" header="0.31496062992125984" footer="0.31496062992125984"/>
  <pageSetup paperSize="9" scale="70" fitToHeight="0" orientation="portrait" r:id="rId1"/>
  <headerFooter>
    <oddFooter>&amp;LStand: &amp;D&amp;RSeite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4"/>
  <sheetViews>
    <sheetView zoomScaleNormal="100" workbookViewId="0">
      <selection activeCell="A4" sqref="A4:D4"/>
    </sheetView>
  </sheetViews>
  <sheetFormatPr defaultColWidth="11" defaultRowHeight="15.75" x14ac:dyDescent="0.25"/>
  <cols>
    <col min="1" max="1" width="2.375" style="2" customWidth="1"/>
    <col min="2" max="2" width="31.875" style="2" customWidth="1"/>
    <col min="3" max="3" width="20.625" style="58" customWidth="1"/>
    <col min="4" max="4" width="19.75" style="58" customWidth="1"/>
    <col min="5" max="16384" width="11" style="2"/>
  </cols>
  <sheetData>
    <row r="1" spans="1:4" ht="21.75" customHeight="1" thickTop="1" x14ac:dyDescent="0.25">
      <c r="A1" s="264" t="s">
        <v>8</v>
      </c>
      <c r="B1" s="265"/>
      <c r="C1" s="265"/>
      <c r="D1" s="266"/>
    </row>
    <row r="2" spans="1:4" ht="18.75" x14ac:dyDescent="0.25">
      <c r="A2" s="330" t="s">
        <v>92</v>
      </c>
      <c r="B2" s="331"/>
      <c r="C2" s="331"/>
      <c r="D2" s="332"/>
    </row>
    <row r="3" spans="1:4" x14ac:dyDescent="0.25">
      <c r="A3" s="333"/>
      <c r="B3" s="334"/>
      <c r="C3" s="334"/>
      <c r="D3" s="335"/>
    </row>
    <row r="4" spans="1:4" ht="16.5" customHeight="1" thickBot="1" x14ac:dyDescent="0.3">
      <c r="A4" s="346" t="s">
        <v>9</v>
      </c>
      <c r="B4" s="347"/>
      <c r="C4" s="347"/>
      <c r="D4" s="348"/>
    </row>
    <row r="5" spans="1:4" s="63" customFormat="1" ht="16.5" thickTop="1" x14ac:dyDescent="0.25">
      <c r="A5" s="59"/>
      <c r="B5" s="59"/>
      <c r="C5" s="65"/>
      <c r="D5" s="65"/>
    </row>
    <row r="6" spans="1:4" x14ac:dyDescent="0.25">
      <c r="A6" s="2" t="str">
        <f>Витрати!A6</f>
        <v>Заявник:</v>
      </c>
      <c r="C6" s="64" t="str">
        <f>IF(Витрати!C6=0,"bitte im Ausgabenplan eintragen",Витрати!C6)</f>
        <v>bitte im Ausgabenplan eintragen</v>
      </c>
    </row>
    <row r="7" spans="1:4" x14ac:dyDescent="0.25">
      <c r="A7" s="2" t="str">
        <f>Витрати!A7</f>
        <v>Назва проєкту:</v>
      </c>
      <c r="C7" s="64" t="str">
        <f>IF(Витрати!C7=0,"bitte im Ausgabenplan eintragen",Витрати!C7)</f>
        <v>bitte im Ausgabenplan eintragen</v>
      </c>
    </row>
    <row r="8" spans="1:4" x14ac:dyDescent="0.25">
      <c r="A8" s="2" t="str">
        <f>Витрати!A8</f>
        <v>Дата плану витрат:</v>
      </c>
      <c r="C8" s="171" t="str">
        <f>IF(Витрати!C8=0,"bitte im Ausgabenplan eintragen",Витрати!C8)</f>
        <v>bitte im Ausgabenplan eintragen</v>
      </c>
    </row>
    <row r="9" spans="1:4" s="63" customFormat="1" x14ac:dyDescent="0.25">
      <c r="A9" s="59"/>
      <c r="B9" s="59"/>
      <c r="C9" s="65"/>
      <c r="D9" s="65"/>
    </row>
    <row r="10" spans="1:4" s="63" customFormat="1" x14ac:dyDescent="0.25">
      <c r="A10" s="63" t="s">
        <v>10</v>
      </c>
      <c r="C10" s="236">
        <f>Витрати!E52</f>
        <v>0</v>
      </c>
      <c r="D10" s="65"/>
    </row>
    <row r="11" spans="1:4" s="63" customFormat="1" ht="16.5" thickBot="1" x14ac:dyDescent="0.3">
      <c r="C11" s="65"/>
      <c r="D11" s="65"/>
    </row>
    <row r="12" spans="1:4" s="57" customFormat="1" ht="18.75" x14ac:dyDescent="0.3">
      <c r="A12" s="151"/>
      <c r="B12" s="344" t="s">
        <v>50</v>
      </c>
      <c r="C12" s="345"/>
      <c r="D12" s="152" t="s">
        <v>30</v>
      </c>
    </row>
    <row r="13" spans="1:4" x14ac:dyDescent="0.25">
      <c r="A13" s="77">
        <v>1</v>
      </c>
      <c r="B13" s="353" t="s">
        <v>46</v>
      </c>
      <c r="C13" s="354"/>
      <c r="D13" s="157"/>
    </row>
    <row r="14" spans="1:4" x14ac:dyDescent="0.25">
      <c r="A14" s="349">
        <v>2</v>
      </c>
      <c r="B14" s="150" t="s">
        <v>47</v>
      </c>
      <c r="C14" s="75"/>
      <c r="D14" s="158"/>
    </row>
    <row r="15" spans="1:4" x14ac:dyDescent="0.25">
      <c r="A15" s="350"/>
      <c r="B15" s="351" t="s">
        <v>84</v>
      </c>
      <c r="C15" s="352"/>
      <c r="D15" s="157"/>
    </row>
    <row r="16" spans="1:4" x14ac:dyDescent="0.25">
      <c r="A16" s="349">
        <v>3</v>
      </c>
      <c r="B16" s="153" t="s">
        <v>51</v>
      </c>
      <c r="C16" s="75"/>
      <c r="D16" s="158"/>
    </row>
    <row r="17" spans="1:8" x14ac:dyDescent="0.25">
      <c r="A17" s="350"/>
      <c r="B17" s="351" t="s">
        <v>49</v>
      </c>
      <c r="C17" s="352"/>
      <c r="D17" s="189"/>
    </row>
    <row r="18" spans="1:8" x14ac:dyDescent="0.25">
      <c r="A18" s="77">
        <v>4</v>
      </c>
      <c r="B18" s="353" t="s">
        <v>85</v>
      </c>
      <c r="C18" s="354"/>
      <c r="D18" s="157"/>
    </row>
    <row r="19" spans="1:8" s="72" customFormat="1" ht="5.25" customHeight="1" x14ac:dyDescent="0.25">
      <c r="A19" s="144"/>
      <c r="B19" s="74"/>
      <c r="C19" s="75"/>
      <c r="D19" s="78"/>
    </row>
    <row r="20" spans="1:8" s="76" customFormat="1" ht="17.25" x14ac:dyDescent="0.3">
      <c r="A20" s="154">
        <v>6</v>
      </c>
      <c r="B20" s="355" t="s">
        <v>6</v>
      </c>
      <c r="C20" s="356"/>
      <c r="D20" s="155">
        <f>SUM(D13:D19)</f>
        <v>0</v>
      </c>
      <c r="H20" s="257"/>
    </row>
    <row r="21" spans="1:8" ht="16.5" thickBot="1" x14ac:dyDescent="0.3">
      <c r="A21" s="156"/>
      <c r="B21" s="357" t="s">
        <v>86</v>
      </c>
      <c r="C21" s="358"/>
      <c r="D21" s="235">
        <f>IFERROR(1/D20*D18,0)</f>
        <v>0</v>
      </c>
    </row>
    <row r="22" spans="1:8" s="5" customFormat="1" ht="27" customHeight="1" x14ac:dyDescent="0.25">
      <c r="A22" s="359" t="str">
        <f>IF(D20=C10,"Hinweis: Die Gesamteinnahmen des Finanzierungsplans stimmen mit den Gesamtkosten im Ausgabenplan überein.","Achtung: Die Gesamteinnahmen des Finanzierungsplans stimmen nicht mit den Gesamtkosten im Ausgabenplan überein.")</f>
        <v>Hinweis: Die Gesamteinnahmen des Finanzierungsplans stimmen mit den Gesamtkosten im Ausgabenplan überein.</v>
      </c>
      <c r="B22" s="359"/>
      <c r="C22" s="359"/>
      <c r="D22" s="359"/>
    </row>
    <row r="23" spans="1:8" s="5" customFormat="1" ht="15.75" customHeight="1" x14ac:dyDescent="0.25">
      <c r="A23" s="343" t="str">
        <f>IF(D18&gt;0,IF(D18&gt;50000,"Achtung: Der Zuschuss von Engagement Global darf maximal 50.000,- Euro betragen!",""),"")</f>
        <v/>
      </c>
      <c r="B23" s="343"/>
      <c r="C23" s="343"/>
      <c r="D23" s="343"/>
    </row>
    <row r="24" spans="1:8" s="5" customFormat="1" ht="27.75" customHeight="1" x14ac:dyDescent="0.25">
      <c r="A24" s="343" t="str">
        <f>IF(D18&gt;0,IF(D21&gt;0.9,"Achtung: Der Zuschuss von Engagement Global darf maximal 90% der zuschussfähigen Gesamtausgaben betragen!",""),"")</f>
        <v/>
      </c>
      <c r="B24" s="343"/>
      <c r="C24" s="343"/>
      <c r="D24" s="343"/>
    </row>
  </sheetData>
  <sheetProtection algorithmName="SHA-512" hashValue="feG2Xqjpmi4LV1a9avC+BLhNzYKteO2S6kpmrwiA8PmDEj1oxiGoWaioDDfKjwe1yuZaJpDMrCZniijs/ZvOww==" saltValue="ArVNAz75uulIbXYoq6xofw==" spinCount="100000" sheet="1" objects="1" scenarios="1"/>
  <mergeCells count="16">
    <mergeCell ref="A24:D24"/>
    <mergeCell ref="A23:D23"/>
    <mergeCell ref="B12:C12"/>
    <mergeCell ref="A1:D1"/>
    <mergeCell ref="A2:D2"/>
    <mergeCell ref="A3:D3"/>
    <mergeCell ref="A4:D4"/>
    <mergeCell ref="A16:A17"/>
    <mergeCell ref="A14:A15"/>
    <mergeCell ref="B15:C15"/>
    <mergeCell ref="B17:C17"/>
    <mergeCell ref="B13:C13"/>
    <mergeCell ref="B18:C18"/>
    <mergeCell ref="B20:C20"/>
    <mergeCell ref="B21:C21"/>
    <mergeCell ref="A22:D22"/>
  </mergeCells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&amp;LStand: &amp;D&amp;RSeite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9"/>
  <sheetViews>
    <sheetView zoomScaleNormal="100" workbookViewId="0">
      <selection activeCell="D21" sqref="D21"/>
    </sheetView>
  </sheetViews>
  <sheetFormatPr defaultColWidth="11" defaultRowHeight="15.75" x14ac:dyDescent="0.25"/>
  <cols>
    <col min="1" max="1" width="2.75" style="2" customWidth="1"/>
    <col min="2" max="2" width="45.875" style="2" customWidth="1"/>
    <col min="3" max="3" width="15.5" style="58" customWidth="1"/>
    <col min="4" max="4" width="15.5" style="2" customWidth="1"/>
    <col min="5" max="5" width="14.5" style="2" customWidth="1"/>
    <col min="6" max="16384" width="11" style="2"/>
  </cols>
  <sheetData>
    <row r="1" spans="1:5" ht="21.75" customHeight="1" thickTop="1" x14ac:dyDescent="0.25">
      <c r="A1" s="264" t="s">
        <v>35</v>
      </c>
      <c r="B1" s="265"/>
      <c r="C1" s="265"/>
      <c r="D1" s="265"/>
      <c r="E1" s="266"/>
    </row>
    <row r="2" spans="1:5" ht="19.5" thickBot="1" x14ac:dyDescent="0.3">
      <c r="A2" s="267" t="s">
        <v>42</v>
      </c>
      <c r="B2" s="268"/>
      <c r="C2" s="268"/>
      <c r="D2" s="268"/>
      <c r="E2" s="269"/>
    </row>
    <row r="3" spans="1:5" s="63" customFormat="1" ht="16.5" thickTop="1" x14ac:dyDescent="0.25">
      <c r="A3" s="59"/>
      <c r="B3" s="59"/>
      <c r="C3" s="65"/>
    </row>
    <row r="4" spans="1:5" x14ac:dyDescent="0.25">
      <c r="A4" s="87" t="s">
        <v>67</v>
      </c>
      <c r="B4" s="3"/>
      <c r="C4" s="88" t="str">
        <f>IF(Витрати!C15=0,"bitte bei Ausgaben eintragen",Витрати!C15)</f>
        <v>bitte in der Belegliste eintragen</v>
      </c>
    </row>
    <row r="5" spans="1:5" x14ac:dyDescent="0.25">
      <c r="A5" s="87" t="s">
        <v>81</v>
      </c>
      <c r="C5" s="89" t="str">
        <f>IF(Витрати!C6=0,"bitte bei Ausgaben eintragen",Витрати!C6)</f>
        <v>bitte bei Ausgaben eintragen</v>
      </c>
    </row>
    <row r="6" spans="1:5" x14ac:dyDescent="0.25">
      <c r="A6" s="87" t="s">
        <v>0</v>
      </c>
      <c r="C6" s="361" t="str">
        <f>IF(Витрати!C7=0,"bitte bei Ausgaben eintragen",Витрати!C7)</f>
        <v>bitte bei Ausgaben eintragen</v>
      </c>
      <c r="D6" s="361"/>
      <c r="E6" s="361"/>
    </row>
    <row r="7" spans="1:5" s="63" customFormat="1" ht="16.5" thickBot="1" x14ac:dyDescent="0.3">
      <c r="A7" s="59"/>
      <c r="B7" s="59"/>
      <c r="C7" s="65"/>
    </row>
    <row r="8" spans="1:5" s="63" customFormat="1" ht="18.75" x14ac:dyDescent="0.25">
      <c r="A8" s="365"/>
      <c r="B8" s="366"/>
      <c r="C8" s="121" t="s">
        <v>15</v>
      </c>
      <c r="D8" s="121" t="s">
        <v>16</v>
      </c>
      <c r="E8" s="122" t="s">
        <v>13</v>
      </c>
    </row>
    <row r="9" spans="1:5" s="63" customFormat="1" ht="18.75" x14ac:dyDescent="0.3">
      <c r="A9" s="136" t="s">
        <v>91</v>
      </c>
      <c r="B9" s="113"/>
      <c r="C9" s="114">
        <f>Витрати!E52</f>
        <v>0</v>
      </c>
      <c r="D9" s="114">
        <f>Витрати!F52</f>
        <v>0</v>
      </c>
      <c r="E9" s="110" t="str">
        <f>IF(C9=0,"",(D9-C9)/C9)</f>
        <v/>
      </c>
    </row>
    <row r="10" spans="1:5" s="63" customFormat="1" x14ac:dyDescent="0.25">
      <c r="A10" s="112" t="s">
        <v>33</v>
      </c>
      <c r="B10" s="113"/>
      <c r="C10" s="251">
        <f>'Фінансування_заявка на проєкт'!D21</f>
        <v>0</v>
      </c>
      <c r="D10" s="251">
        <f>IFERROR(1/D9*D19, 0)</f>
        <v>0</v>
      </c>
      <c r="E10" s="110"/>
    </row>
    <row r="11" spans="1:5" s="63" customFormat="1" x14ac:dyDescent="0.25">
      <c r="A11" s="112" t="s">
        <v>34</v>
      </c>
      <c r="B11" s="113"/>
      <c r="C11" s="114">
        <f>C10*C9</f>
        <v>0</v>
      </c>
      <c r="D11" s="114">
        <f>IF(D9&gt;C9,C11,C10*D9)</f>
        <v>0</v>
      </c>
      <c r="E11" s="110" t="str">
        <f t="shared" ref="E11:E18" si="0">IF(C11=0,"",(D11-C11)/C11)</f>
        <v/>
      </c>
    </row>
    <row r="12" spans="1:5" s="63" customFormat="1" x14ac:dyDescent="0.25">
      <c r="A12" s="123"/>
      <c r="B12" s="124"/>
      <c r="C12" s="114"/>
      <c r="D12" s="113"/>
      <c r="E12" s="115"/>
    </row>
    <row r="13" spans="1:5" s="63" customFormat="1" ht="18.75" x14ac:dyDescent="0.3">
      <c r="A13" s="135" t="s">
        <v>40</v>
      </c>
      <c r="B13" s="124"/>
      <c r="C13" s="114">
        <f>SUM(C14:C19)</f>
        <v>0</v>
      </c>
      <c r="D13" s="114">
        <f>Belegliste!H56</f>
        <v>0</v>
      </c>
      <c r="E13" s="110" t="str">
        <f t="shared" si="0"/>
        <v/>
      </c>
    </row>
    <row r="14" spans="1:5" x14ac:dyDescent="0.25">
      <c r="A14" s="247"/>
      <c r="B14" s="246" t="s">
        <v>87</v>
      </c>
      <c r="C14" s="114">
        <f>'Фінансування_заявка на проєкт'!D13</f>
        <v>0</v>
      </c>
      <c r="D14" s="114">
        <f>SUMIF(Belegliste!F55:F65,"Eigenbeitrag Zuschussempfänger",Belegliste!H55:H65)</f>
        <v>0</v>
      </c>
      <c r="E14" s="110" t="str">
        <f t="shared" si="0"/>
        <v/>
      </c>
    </row>
    <row r="15" spans="1:5" x14ac:dyDescent="0.25">
      <c r="A15" s="247"/>
      <c r="B15" s="191" t="s">
        <v>57</v>
      </c>
      <c r="C15" s="75"/>
      <c r="D15" s="132"/>
      <c r="E15" s="133"/>
    </row>
    <row r="16" spans="1:5" x14ac:dyDescent="0.25">
      <c r="A16" s="247"/>
      <c r="B16" s="66"/>
      <c r="C16" s="114">
        <f>'Фінансування_заявка на проєкт'!D15</f>
        <v>0</v>
      </c>
      <c r="D16" s="114">
        <f>SUMIF(Belegliste!F55:F65,"Sonstige Zuschüsse",Belegliste!H55:H65)</f>
        <v>0</v>
      </c>
      <c r="E16" s="110" t="str">
        <f>IF(C16=0,"",(D16-C16)/C16)</f>
        <v/>
      </c>
    </row>
    <row r="17" spans="1:5" x14ac:dyDescent="0.25">
      <c r="A17" s="362"/>
      <c r="B17" s="134" t="s">
        <v>58</v>
      </c>
      <c r="C17" s="75"/>
      <c r="D17" s="132"/>
      <c r="E17" s="133"/>
    </row>
    <row r="18" spans="1:5" x14ac:dyDescent="0.25">
      <c r="A18" s="362"/>
      <c r="B18" s="66"/>
      <c r="C18" s="114">
        <f>'Фінансування_заявка на проєкт'!D17</f>
        <v>0</v>
      </c>
      <c r="D18" s="114">
        <f>SUMIF(Belegliste!F55:F65,"Sonstige Drittmittel",Belegliste!H55:H65)</f>
        <v>0</v>
      </c>
      <c r="E18" s="110" t="str">
        <f t="shared" si="0"/>
        <v/>
      </c>
    </row>
    <row r="19" spans="1:5" x14ac:dyDescent="0.25">
      <c r="A19" s="247"/>
      <c r="B19" s="246" t="s">
        <v>88</v>
      </c>
      <c r="C19" s="114">
        <f>'Фінансування_заявка на проєкт'!D18</f>
        <v>0</v>
      </c>
      <c r="D19" s="114">
        <f>SUMIF(Belegliste!F55:F65,"Zuwendung EG/SKEW",Belegliste!H55:H65)</f>
        <v>0</v>
      </c>
      <c r="E19" s="110" t="str">
        <f>IF(C19=0,"",(D19-C19)/C19)</f>
        <v/>
      </c>
    </row>
    <row r="20" spans="1:5" x14ac:dyDescent="0.25">
      <c r="A20" s="363"/>
      <c r="B20" s="364"/>
      <c r="C20" s="117"/>
      <c r="D20" s="116"/>
      <c r="E20" s="118"/>
    </row>
    <row r="21" spans="1:5" ht="19.5" thickBot="1" x14ac:dyDescent="0.3">
      <c r="A21" s="125" t="s">
        <v>14</v>
      </c>
      <c r="B21" s="125"/>
      <c r="C21" s="119"/>
      <c r="D21" s="111" t="str">
        <f>IF((D19-D11)&gt;0,D19-D11,"--")</f>
        <v>--</v>
      </c>
      <c r="E21" s="120"/>
    </row>
    <row r="24" spans="1:5" ht="34.5" customHeight="1" x14ac:dyDescent="0.25">
      <c r="A24" s="367" t="s">
        <v>38</v>
      </c>
      <c r="B24" s="367"/>
      <c r="C24" s="367"/>
      <c r="D24" s="367"/>
      <c r="E24" s="367"/>
    </row>
    <row r="26" spans="1:5" ht="38.25" customHeight="1" x14ac:dyDescent="0.25">
      <c r="A26" s="129"/>
      <c r="B26" s="130"/>
      <c r="C26" s="131"/>
      <c r="D26" s="86"/>
      <c r="E26" s="130"/>
    </row>
    <row r="27" spans="1:5" x14ac:dyDescent="0.25">
      <c r="A27" s="2" t="s">
        <v>39</v>
      </c>
      <c r="C27" s="58" t="s">
        <v>90</v>
      </c>
    </row>
    <row r="29" spans="1:5" x14ac:dyDescent="0.25">
      <c r="A29" s="360" t="s">
        <v>59</v>
      </c>
      <c r="B29" s="360"/>
      <c r="C29" s="360"/>
      <c r="D29" s="360"/>
      <c r="E29" s="360"/>
    </row>
  </sheetData>
  <sheetProtection password="DC3F" sheet="1" objects="1" scenarios="1"/>
  <protectedRanges>
    <protectedRange password="DA0F" sqref="E8" name="Kopf"/>
    <protectedRange password="DA0F" sqref="C5:C6 A4:C4 A5:A6" name="Kopf_1"/>
  </protectedRanges>
  <mergeCells count="8">
    <mergeCell ref="A2:E2"/>
    <mergeCell ref="A1:E1"/>
    <mergeCell ref="A29:E29"/>
    <mergeCell ref="C6:E6"/>
    <mergeCell ref="A17:A18"/>
    <mergeCell ref="A20:B20"/>
    <mergeCell ref="A8:B8"/>
    <mergeCell ref="A24:E24"/>
  </mergeCells>
  <pageMargins left="0.70866141732283472" right="0.70866141732283472" top="0.78740157480314965" bottom="0.78740157480314965" header="0.31496062992125984" footer="0.31496062992125984"/>
  <pageSetup paperSize="9" scale="73" orientation="portrait" r:id="rId1"/>
  <headerFooter>
    <oddFooter>&amp;LStand: &amp;D&amp;RSeite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5"/>
  <sheetViews>
    <sheetView workbookViewId="0">
      <selection activeCell="D8" sqref="D8"/>
    </sheetView>
  </sheetViews>
  <sheetFormatPr defaultColWidth="11" defaultRowHeight="15.75" x14ac:dyDescent="0.25"/>
  <sheetData>
    <row r="2" spans="1:3" x14ac:dyDescent="0.25">
      <c r="A2" t="s">
        <v>24</v>
      </c>
      <c r="C2" t="s">
        <v>32</v>
      </c>
    </row>
    <row r="3" spans="1:3" x14ac:dyDescent="0.25">
      <c r="A3" t="s">
        <v>25</v>
      </c>
      <c r="C3" t="s">
        <v>7</v>
      </c>
    </row>
    <row r="4" spans="1:3" x14ac:dyDescent="0.25">
      <c r="C4" t="s">
        <v>55</v>
      </c>
    </row>
    <row r="5" spans="1:3" x14ac:dyDescent="0.25">
      <c r="C5" t="s">
        <v>31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5</vt:i4>
      </vt:variant>
    </vt:vector>
  </HeadingPairs>
  <TitlesOfParts>
    <vt:vector size="10" baseType="lpstr">
      <vt:lpstr>Belegliste</vt:lpstr>
      <vt:lpstr>Витрати</vt:lpstr>
      <vt:lpstr>Фінансування_заявка на проєкт</vt:lpstr>
      <vt:lpstr>Finanzierung_VN</vt:lpstr>
      <vt:lpstr>DropDowns</vt:lpstr>
      <vt:lpstr>Belegliste!Заголовки_для_друку</vt:lpstr>
      <vt:lpstr>Belegliste!Область_друку</vt:lpstr>
      <vt:lpstr>Finanzierung_VN!Область_друку</vt:lpstr>
      <vt:lpstr>Витрати!Область_друку</vt:lpstr>
      <vt:lpstr>'Фінансування_заявка на проєкт'!Область_друку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Schwenteit, Jessica (F1.3)</dc:creator>
  <cp:lastModifiedBy>38067</cp:lastModifiedBy>
  <cp:lastPrinted>2018-10-31T14:39:43Z</cp:lastPrinted>
  <dcterms:created xsi:type="dcterms:W3CDTF">2016-01-21T10:11:16Z</dcterms:created>
  <dcterms:modified xsi:type="dcterms:W3CDTF">2022-06-14T18:38:26Z</dcterms:modified>
</cp:coreProperties>
</file>