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F36\6-61 Gruppe 36.1\6-12 NAKOPA\0.1 Formularschrank\9.0_ZN\01_Formulare\2021 ZN\"/>
    </mc:Choice>
  </mc:AlternateContent>
  <bookViews>
    <workbookView xWindow="0" yWindow="0" windowWidth="17250" windowHeight="6630" activeTab="7"/>
  </bookViews>
  <sheets>
    <sheet name="1.HHJ" sheetId="1" r:id="rId1"/>
    <sheet name="2.HHJ" sheetId="15" r:id="rId2"/>
    <sheet name="3.HHJ" sheetId="16" r:id="rId3"/>
    <sheet name="4.HHJ" sheetId="14" r:id="rId4"/>
    <sheet name="ZN_VN" sheetId="4" state="hidden" r:id="rId5"/>
    <sheet name="Änderungen (Soll-Ist)" sheetId="5" state="hidden" r:id="rId6"/>
    <sheet name="DropDowns" sheetId="8" state="hidden" r:id="rId7"/>
    <sheet name="Zusammenfassung" sheetId="13" r:id="rId8"/>
  </sheets>
  <definedNames>
    <definedName name="_xlnm.Print_Area" localSheetId="0">'1.HHJ'!$A$1:$E$62</definedName>
    <definedName name="_xlnm.Print_Area" localSheetId="1">'2.HHJ'!$A$1:$E$62</definedName>
    <definedName name="_xlnm.Print_Area" localSheetId="2">'3.HHJ'!$A$1:$E$62</definedName>
    <definedName name="_xlnm.Print_Area" localSheetId="3">'4.HHJ'!$A$1:$E$62</definedName>
    <definedName name="_xlnm.Print_Area" localSheetId="7">Zusammenfassung!$A$1:$G$29</definedName>
  </definedNames>
  <calcPr calcId="162913"/>
</workbook>
</file>

<file path=xl/calcChain.xml><?xml version="1.0" encoding="utf-8"?>
<calcChain xmlns="http://schemas.openxmlformats.org/spreadsheetml/2006/main">
  <c r="C11" i="13" l="1"/>
  <c r="C6" i="13"/>
  <c r="C8" i="13"/>
  <c r="C7" i="13"/>
  <c r="C11" i="16"/>
  <c r="C14" i="16"/>
  <c r="C6" i="16"/>
  <c r="C7" i="14"/>
  <c r="E26" i="14" l="1"/>
  <c r="C5" i="16"/>
  <c r="C7" i="15"/>
  <c r="C8" i="15"/>
  <c r="C6" i="15"/>
  <c r="E28" i="14" l="1"/>
  <c r="E12" i="16"/>
  <c r="C12" i="16"/>
  <c r="E13" i="15"/>
  <c r="C13" i="15"/>
  <c r="E14" i="16"/>
  <c r="E14" i="15"/>
  <c r="E11" i="15"/>
  <c r="C14" i="15"/>
  <c r="C11" i="15"/>
  <c r="E12" i="14"/>
  <c r="E12" i="13"/>
  <c r="E13" i="14"/>
  <c r="E13" i="13"/>
  <c r="C13" i="14"/>
  <c r="C13" i="13"/>
  <c r="C12" i="14"/>
  <c r="E11" i="14"/>
  <c r="C11" i="14"/>
  <c r="E14" i="13"/>
  <c r="C14" i="13"/>
  <c r="C12" i="13"/>
  <c r="E11" i="16"/>
  <c r="E11" i="13"/>
  <c r="F26" i="13"/>
  <c r="E26" i="13"/>
  <c r="D26" i="13"/>
  <c r="F19" i="13"/>
  <c r="F20" i="13"/>
  <c r="F21" i="13"/>
  <c r="F22" i="13"/>
  <c r="F23" i="13"/>
  <c r="F24" i="13"/>
  <c r="E19" i="13"/>
  <c r="E20" i="13"/>
  <c r="E21" i="13"/>
  <c r="E22" i="13"/>
  <c r="E23" i="13"/>
  <c r="E24" i="13"/>
  <c r="D19" i="13"/>
  <c r="D20" i="13"/>
  <c r="D21" i="13"/>
  <c r="D22" i="13"/>
  <c r="D23" i="13"/>
  <c r="D24" i="13"/>
  <c r="F18" i="13"/>
  <c r="E18" i="13"/>
  <c r="D18" i="13"/>
  <c r="F17" i="13"/>
  <c r="E17" i="13"/>
  <c r="D17" i="13"/>
  <c r="C17" i="13"/>
  <c r="C7" i="16"/>
  <c r="C8" i="16"/>
  <c r="C6" i="14"/>
  <c r="C8" i="14"/>
  <c r="C5" i="14"/>
  <c r="C5" i="15"/>
  <c r="C5" i="13"/>
  <c r="E39" i="16" l="1"/>
  <c r="E42" i="16" s="1"/>
  <c r="E47" i="16" s="1"/>
  <c r="E26" i="16"/>
  <c r="E29" i="16" s="1"/>
  <c r="E46" i="16" s="1"/>
  <c r="E39" i="15"/>
  <c r="E41" i="15" s="1"/>
  <c r="E26" i="15"/>
  <c r="E29" i="15" s="1"/>
  <c r="E46" i="15" s="1"/>
  <c r="E39" i="14"/>
  <c r="E42" i="14" s="1"/>
  <c r="E47" i="14" s="1"/>
  <c r="E29" i="14"/>
  <c r="E46" i="14" s="1"/>
  <c r="E41" i="14" l="1"/>
  <c r="B51" i="16"/>
  <c r="E50" i="16"/>
  <c r="E49" i="16"/>
  <c r="E41" i="16"/>
  <c r="E28" i="16"/>
  <c r="E42" i="15"/>
  <c r="E47" i="15" s="1"/>
  <c r="E28" i="15"/>
  <c r="B51" i="14"/>
  <c r="E50" i="14"/>
  <c r="E49" i="14"/>
  <c r="B51" i="15" l="1"/>
  <c r="E49" i="15"/>
  <c r="E50" i="15"/>
  <c r="E26" i="1" l="1"/>
  <c r="C26" i="13"/>
  <c r="C19" i="13"/>
  <c r="C20" i="13"/>
  <c r="C21" i="13"/>
  <c r="C22" i="13"/>
  <c r="C23" i="13"/>
  <c r="C24" i="13"/>
  <c r="C18" i="13"/>
  <c r="G26" i="13" l="1"/>
  <c r="F25" i="13"/>
  <c r="F28" i="13" s="1"/>
  <c r="G23" i="13"/>
  <c r="E25" i="13"/>
  <c r="E28" i="13" s="1"/>
  <c r="G19" i="13"/>
  <c r="G18" i="13"/>
  <c r="G21" i="13"/>
  <c r="G24" i="13"/>
  <c r="G20" i="13"/>
  <c r="G22" i="13"/>
  <c r="D25" i="13"/>
  <c r="D28" i="13" s="1"/>
  <c r="C25" i="13"/>
  <c r="C28" i="13" s="1"/>
  <c r="E39" i="1"/>
  <c r="E42" i="1" s="1"/>
  <c r="E47" i="1" s="1"/>
  <c r="G25" i="13" l="1"/>
  <c r="G28" i="13" s="1"/>
  <c r="E41" i="1"/>
  <c r="G27" i="13" l="1"/>
  <c r="E52" i="5"/>
  <c r="D52" i="5"/>
  <c r="E51" i="5"/>
  <c r="E43" i="5"/>
  <c r="F43" i="5" s="1"/>
  <c r="D41" i="5"/>
  <c r="F41" i="5" s="1"/>
  <c r="E38" i="5"/>
  <c r="F37" i="5"/>
  <c r="E34" i="5"/>
  <c r="D34" i="5"/>
  <c r="E30" i="5"/>
  <c r="D30" i="5"/>
  <c r="D44" i="5" l="1"/>
  <c r="E28" i="1"/>
  <c r="E29" i="1"/>
  <c r="E46" i="1" s="1"/>
  <c r="B51" i="1" s="1"/>
  <c r="E44" i="5"/>
  <c r="F44" i="5" s="1"/>
  <c r="F34" i="5"/>
  <c r="F30" i="5"/>
  <c r="E50" i="1" l="1"/>
  <c r="E49" i="1"/>
</calcChain>
</file>

<file path=xl/sharedStrings.xml><?xml version="1.0" encoding="utf-8"?>
<sst xmlns="http://schemas.openxmlformats.org/spreadsheetml/2006/main" count="466" uniqueCount="142">
  <si>
    <t xml:space="preserve"> </t>
  </si>
  <si>
    <t>Nachhaltige Kommunalentwicklung durch Partnerschaftsprojekte (Nakopa)</t>
  </si>
  <si>
    <t>Bitte alle Felder ausfüllen!</t>
  </si>
  <si>
    <t>Projektträger:</t>
  </si>
  <si>
    <t>Projekttitel:</t>
  </si>
  <si>
    <t>Datum des A&amp;F-Plans:</t>
  </si>
  <si>
    <t>Haushaltsjahr:</t>
  </si>
  <si>
    <t>SOLL</t>
  </si>
  <si>
    <t>IST</t>
  </si>
  <si>
    <t>geplante und tatsächliche zuwendungsfähige Ausgaben - Abweichung in %:</t>
  </si>
  <si>
    <t>1.</t>
  </si>
  <si>
    <t>Investitionen</t>
  </si>
  <si>
    <t>Prüfzeile</t>
  </si>
  <si>
    <t>2.</t>
  </si>
  <si>
    <t>Betriebsausgaben</t>
  </si>
  <si>
    <t>3.</t>
  </si>
  <si>
    <t>Honrar-/ Personalkosten gesamt*</t>
  </si>
  <si>
    <t>Projektbetreuungskosten</t>
  </si>
  <si>
    <t>4.</t>
  </si>
  <si>
    <t>Evaluierung oder Studie</t>
  </si>
  <si>
    <t>4.1</t>
  </si>
  <si>
    <t>5.</t>
  </si>
  <si>
    <t>Mittelreserve (bis zu 3,5% der Projektausgaben Nr. 1-5)</t>
  </si>
  <si>
    <t>6.</t>
  </si>
  <si>
    <t xml:space="preserve">Verwaltungskosten
</t>
  </si>
  <si>
    <t>Prozentanteil X der Summe der zuwendungsfähigen Ausgabenpositionen 1.- 4.</t>
  </si>
  <si>
    <t>Gesamtausgaben:*</t>
  </si>
  <si>
    <t>[F]</t>
  </si>
  <si>
    <t>Finanzierung in EURO:</t>
  </si>
  <si>
    <t xml:space="preserve">Eigenbeitrag Projektträger
</t>
  </si>
  <si>
    <r>
      <t xml:space="preserve">Sonstige Drittmittel
</t>
    </r>
    <r>
      <rPr>
        <i/>
        <sz val="12"/>
        <color indexed="23"/>
        <rFont val="Calibri"/>
        <family val="2"/>
      </rPr>
      <t>(z.B. Sponsoring; nicht öffentliche Stellen) bitte kennzeichnen</t>
    </r>
  </si>
  <si>
    <t>Zuschuss von ENGAGEMENT GLOBAL/ BMZ</t>
  </si>
  <si>
    <t>Anteilsfinanzierung ENGAGEMENT GLOBAL/ BMZ in % der zuwendungsfähigen Gesamtausgaben:*</t>
  </si>
  <si>
    <t>Gesamtfinanzierung:*</t>
  </si>
  <si>
    <t>* Berechnet sich automatisch.</t>
  </si>
  <si>
    <t>tatsächliche
Ausgaben: (lt. Änderungsantrag)</t>
  </si>
  <si>
    <t xml:space="preserve"> Drittmittel Partnerkommune                    
</t>
  </si>
  <si>
    <t xml:space="preserve">Soll- Ist- Vergleich </t>
  </si>
  <si>
    <t xml:space="preserve">Ausgabenplan </t>
  </si>
  <si>
    <t>Wechselkurs</t>
  </si>
  <si>
    <t>Laufende Nr.</t>
  </si>
  <si>
    <t>Ausgabepositionen</t>
  </si>
  <si>
    <t>Ausgabe 2017</t>
  </si>
  <si>
    <t>Ausgabe 2018</t>
  </si>
  <si>
    <t>Ausgabe 2019</t>
  </si>
  <si>
    <t>Gesamt</t>
  </si>
  <si>
    <t>Gesamtausgaben</t>
  </si>
  <si>
    <t>Antragsteller:</t>
  </si>
  <si>
    <t>Datum des A-F-Plans:</t>
  </si>
  <si>
    <t>Nr.</t>
  </si>
  <si>
    <t xml:space="preserve">Investitionen - Infrastruktur im Partnerland und Pilotprojekte </t>
  </si>
  <si>
    <t>Kosten</t>
  </si>
  <si>
    <t>Aufbau von Kapazitäten und Kompetenzen</t>
  </si>
  <si>
    <t>Vorbereitende, begleitende und auswertende Maßnahmen</t>
  </si>
  <si>
    <t>Begleitmaßnahmen im Inland (max. 20 % der Gesamtaussgaben)</t>
  </si>
  <si>
    <t>Honorarkosten und lokales Personal</t>
  </si>
  <si>
    <t>Betreuungs- und Delegationsreseisen</t>
  </si>
  <si>
    <t>Projektausgaben (Soll)</t>
  </si>
  <si>
    <t>7</t>
  </si>
  <si>
    <t>Zwischensumme</t>
  </si>
  <si>
    <t>Mittelreserve (max. 3,5% der Projektausgaben Nr. 1-7)</t>
  </si>
  <si>
    <t xml:space="preserve">Verwaltungskosten (max. 4 % der Zwischensumme)
</t>
  </si>
  <si>
    <t>8</t>
  </si>
  <si>
    <t>9</t>
  </si>
  <si>
    <t>Mittelgeber/Haushaltsjahr</t>
  </si>
  <si>
    <t>Summe</t>
  </si>
  <si>
    <t>Unterstützung Engagement Global/SKEW</t>
  </si>
  <si>
    <t>Eigenbeitrag Zuschussempfänger</t>
  </si>
  <si>
    <t>Eigenbeitrag Partnerkommune</t>
  </si>
  <si>
    <t>Landesmittel</t>
  </si>
  <si>
    <r>
      <t>Begleitmaßnahmen im Inland</t>
    </r>
    <r>
      <rPr>
        <sz val="10"/>
        <rFont val="Calibri"/>
        <family val="2"/>
      </rPr>
      <t xml:space="preserve"> (max. 20 % der Gesamtausgaben)</t>
    </r>
  </si>
  <si>
    <t>Differenz in €</t>
  </si>
  <si>
    <t>Differenz in %</t>
  </si>
  <si>
    <t>Datum d. bewilligten A-F-Plans:</t>
  </si>
  <si>
    <t>Deutschland</t>
  </si>
  <si>
    <t>Ausland</t>
  </si>
  <si>
    <t>Sonstige Drittmittel</t>
  </si>
  <si>
    <t>Unterstützung EG/SKEW</t>
  </si>
  <si>
    <t xml:space="preserve">für das Haushaltsjahr: </t>
  </si>
  <si>
    <t>Summe in €</t>
  </si>
  <si>
    <t>Einnahmepositionen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</si>
  <si>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</si>
  <si>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</si>
  <si>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</si>
  <si>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</si>
  <si>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</si>
  <si>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</si>
  <si>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</si>
  <si>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</si>
  <si>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</si>
  <si>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</si>
  <si>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</si>
  <si>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</si>
  <si>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</si>
  <si>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</si>
  <si>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aus dem HHJ</t>
  </si>
  <si>
    <t>im HHJ</t>
  </si>
  <si>
    <t>Erhaltene Drittmittel</t>
  </si>
  <si>
    <t>Gesamteinnahmen</t>
  </si>
  <si>
    <t>Bestandsermittlung</t>
  </si>
  <si>
    <t>3.1</t>
  </si>
  <si>
    <t>3.2</t>
  </si>
  <si>
    <t>3.3</t>
  </si>
  <si>
    <t>3.4</t>
  </si>
  <si>
    <r>
      <t>Noch zu verausgabende Restmittel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(falls Gesamteinnahmen größer als -ausgaben)</t>
    </r>
  </si>
  <si>
    <r>
      <t>Vorfinanzierung</t>
    </r>
    <r>
      <rPr>
        <sz val="10"/>
        <rFont val="Calibri"/>
        <family val="2"/>
      </rPr>
      <t xml:space="preserve"> (falls Gesamtausgaben größer als -einnahmen)</t>
    </r>
  </si>
  <si>
    <t>Zwischensumme der Ausgabepositionen 1-7</t>
  </si>
  <si>
    <r>
      <t>Verwaltungskosten</t>
    </r>
    <r>
      <rPr>
        <sz val="8"/>
        <rFont val="Calibri"/>
        <family val="2"/>
      </rPr>
      <t xml:space="preserve"> (max. 7 % der Zwischensumme der Ausgabepositionen 1-7)</t>
    </r>
    <r>
      <rPr>
        <sz val="12"/>
        <rFont val="Calibri"/>
        <family val="2"/>
      </rPr>
      <t xml:space="preserve">
</t>
    </r>
  </si>
  <si>
    <t>minus Rückzahlungen</t>
  </si>
  <si>
    <t>Zwischensumme der Einnahmepositionen 1-5</t>
  </si>
  <si>
    <t>Zusammenfassung</t>
  </si>
  <si>
    <t>in €</t>
  </si>
  <si>
    <t>Betreuungs- und Delegationsreisen</t>
  </si>
  <si>
    <t>Bestand</t>
  </si>
  <si>
    <t>Es wird bestätigt, dass die Ausgaben notwendig waren, wirtschaftlich und sparsam verfahren worden ist und die Angaben mit den Büchern und Belegen übereinstimmen.</t>
  </si>
  <si>
    <t>Ort, Datum</t>
  </si>
  <si>
    <t>Angeforderte Zuwendung</t>
  </si>
  <si>
    <t>1.9</t>
  </si>
  <si>
    <t>noch einzubringende Eigen- und Drittmittel</t>
  </si>
  <si>
    <r>
      <t>Verwaltungskosten</t>
    </r>
    <r>
      <rPr>
        <sz val="8"/>
        <rFont val="Calibri"/>
        <family val="2"/>
      </rPr>
      <t xml:space="preserve"> </t>
    </r>
    <r>
      <rPr>
        <sz val="10"/>
        <rFont val="Calibri"/>
        <family val="2"/>
      </rPr>
      <t>(max. 7 % der Zwischensumme der Ausgabepositionen 1-7)</t>
    </r>
  </si>
  <si>
    <r>
      <t>Zusätzliche Deckungsmittel</t>
    </r>
    <r>
      <rPr>
        <sz val="10"/>
        <rFont val="Calibri"/>
        <family val="2"/>
      </rPr>
      <t xml:space="preserve"> (z.B. Zinsen, Erlöse)</t>
    </r>
  </si>
  <si>
    <r>
      <t>Fördervertrag vom</t>
    </r>
    <r>
      <rPr>
        <sz val="10"/>
        <rFont val="Calibri"/>
        <family val="2"/>
      </rPr>
      <t xml:space="preserve"> (Datum)</t>
    </r>
  </si>
  <si>
    <t>3.5</t>
  </si>
  <si>
    <t>Eigen- und Drittmittel (in €)</t>
  </si>
  <si>
    <t>Zahlenmäßiger Nachweis</t>
  </si>
  <si>
    <t>Zuwendungsempfänger:</t>
  </si>
  <si>
    <t>Zuwendung 1. HHJ (in €)</t>
  </si>
  <si>
    <t>Zuwendung 2. HHJ (in €)</t>
  </si>
  <si>
    <t>Zuwendung 3. HHJ (in €)</t>
  </si>
  <si>
    <t>Zuwendung 4. HHJ (in €)</t>
  </si>
  <si>
    <t>Nachhaltige Kommunalentwicklung durch Partnerschaftsprojekte</t>
  </si>
  <si>
    <t>Gesamtausgaben (belegbar)</t>
  </si>
  <si>
    <t>zur Verfügung gestellte Eigenmittel</t>
  </si>
  <si>
    <t>Davon mit Eigen- und Drittmittel finanziert</t>
  </si>
  <si>
    <t>Unterschrift der zeichnungsberechtigen Person</t>
  </si>
  <si>
    <t>Position der zeichnungsberechtigen Person</t>
  </si>
  <si>
    <t>Name der zeichnungsberechtigen Person</t>
  </si>
  <si>
    <r>
      <t xml:space="preserve">Projektnummer </t>
    </r>
    <r>
      <rPr>
        <sz val="10"/>
        <rFont val="Calibri"/>
        <family val="2"/>
      </rPr>
      <t>(Aktenzeichen)</t>
    </r>
  </si>
  <si>
    <t>Projektnummer (Aktenzeichen)</t>
  </si>
  <si>
    <t xml:space="preserve">Anteilsfinanzierung laut Vertrag: </t>
  </si>
  <si>
    <t xml:space="preserve">Zahlenmäßiger Nachweis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</si>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</sst>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29" x14ac:knownFonts="1"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22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i/>
      <sz val="12"/>
      <color indexed="23"/>
      <name val="Calibri"/>
      <family val="2"/>
    </font>
    <font>
      <i/>
      <sz val="12"/>
      <color theme="1"/>
      <name val="Calibri"/>
      <family val="2"/>
    </font>
    <font>
      <i/>
      <sz val="12"/>
      <color indexed="54"/>
      <name val="Calibri"/>
      <family val="2"/>
    </font>
    <font>
      <b/>
      <u/>
      <sz val="16"/>
      <name val="Calibri"/>
      <family val="2"/>
    </font>
    <font>
      <sz val="16"/>
      <name val="Calibri"/>
      <family val="2"/>
    </font>
    <font>
      <b/>
      <sz val="12"/>
      <color theme="1"/>
      <name val="Calibri"/>
      <family val="2"/>
    </font>
    <font>
      <b/>
      <i/>
      <sz val="12"/>
      <name val="Calibri"/>
      <family val="2"/>
    </font>
    <font>
      <b/>
      <i/>
      <sz val="12"/>
      <color indexed="54"/>
      <name val="Calibri"/>
      <family val="2"/>
    </font>
    <font>
      <b/>
      <sz val="12"/>
      <color indexed="54"/>
      <name val="Calibri"/>
      <family val="2"/>
    </font>
    <font>
      <sz val="12"/>
      <color theme="1"/>
      <name val="Calibri"/>
      <family val="2"/>
    </font>
    <font>
      <b/>
      <sz val="16"/>
      <color rgb="FF0F243E"/>
      <name val="Calibri"/>
      <family val="2"/>
    </font>
    <font>
      <b/>
      <sz val="14"/>
      <color rgb="FF0F243E"/>
      <name val="Calibri"/>
      <family val="2"/>
    </font>
    <font>
      <i/>
      <sz val="10"/>
      <name val="Calibri"/>
      <family val="2"/>
    </font>
    <font>
      <sz val="8"/>
      <color rgb="FFFF000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color rgb="FF0F243E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4" fontId="10" fillId="2" borderId="4" xfId="0" applyNumberFormat="1" applyFont="1" applyFill="1" applyBorder="1" applyAlignment="1" applyProtection="1">
      <alignment horizontal="left" vertical="top"/>
      <protection locked="0"/>
    </xf>
    <xf numFmtId="10" fontId="10" fillId="2" borderId="5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Protection="1">
      <protection locked="0"/>
    </xf>
    <xf numFmtId="4" fontId="6" fillId="3" borderId="4" xfId="0" applyNumberFormat="1" applyFont="1" applyFill="1" applyBorder="1" applyAlignment="1" applyProtection="1">
      <alignment horizontal="left" vertical="top"/>
      <protection locked="0"/>
    </xf>
    <xf numFmtId="49" fontId="6" fillId="0" borderId="3" xfId="0" applyNumberFormat="1" applyFont="1" applyBorder="1" applyAlignment="1" applyProtection="1">
      <alignment horizontal="left" vertical="top"/>
      <protection locked="0"/>
    </xf>
    <xf numFmtId="0" fontId="12" fillId="0" borderId="4" xfId="0" applyNumberFormat="1" applyFont="1" applyBorder="1" applyAlignment="1" applyProtection="1">
      <alignment horizontal="left" vertical="top" wrapText="1"/>
      <protection locked="0"/>
    </xf>
    <xf numFmtId="4" fontId="6" fillId="0" borderId="4" xfId="0" applyNumberFormat="1" applyFont="1" applyFill="1" applyBorder="1" applyAlignment="1" applyProtection="1">
      <alignment horizontal="left" vertical="top"/>
      <protection locked="0"/>
    </xf>
    <xf numFmtId="4" fontId="6" fillId="0" borderId="13" xfId="0" applyNumberFormat="1" applyFont="1" applyFill="1" applyBorder="1" applyAlignment="1" applyProtection="1">
      <alignment horizontal="left" vertical="top"/>
      <protection locked="0"/>
    </xf>
    <xf numFmtId="10" fontId="6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Protection="1">
      <protection locked="0"/>
    </xf>
    <xf numFmtId="4" fontId="1" fillId="0" borderId="13" xfId="0" applyNumberFormat="1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4" fontId="6" fillId="2" borderId="4" xfId="0" applyNumberFormat="1" applyFont="1" applyFill="1" applyBorder="1" applyAlignment="1" applyProtection="1">
      <alignment horizontal="left" vertical="top"/>
      <protection locked="0"/>
    </xf>
    <xf numFmtId="10" fontId="6" fillId="2" borderId="5" xfId="0" applyNumberFormat="1" applyFont="1" applyFill="1" applyBorder="1" applyAlignment="1" applyProtection="1">
      <alignment horizontal="left" vertical="top"/>
      <protection locked="0"/>
    </xf>
    <xf numFmtId="49" fontId="6" fillId="3" borderId="3" xfId="0" applyNumberFormat="1" applyFont="1" applyFill="1" applyBorder="1" applyAlignment="1" applyProtection="1">
      <alignment horizontal="left" vertical="top"/>
      <protection locked="0"/>
    </xf>
    <xf numFmtId="4" fontId="6" fillId="3" borderId="13" xfId="0" applyNumberFormat="1" applyFont="1" applyFill="1" applyBorder="1" applyAlignment="1" applyProtection="1">
      <alignment horizontal="left" vertical="top"/>
      <protection locked="0"/>
    </xf>
    <xf numFmtId="4" fontId="6" fillId="3" borderId="5" xfId="0" applyNumberFormat="1" applyFont="1" applyFill="1" applyBorder="1" applyAlignment="1" applyProtection="1">
      <alignment horizontal="left" vertical="top"/>
      <protection locked="0"/>
    </xf>
    <xf numFmtId="4" fontId="6" fillId="0" borderId="4" xfId="0" applyNumberFormat="1" applyFont="1" applyBorder="1" applyAlignment="1" applyProtection="1">
      <alignment horizontal="left" vertical="top"/>
      <protection locked="0"/>
    </xf>
    <xf numFmtId="4" fontId="6" fillId="0" borderId="13" xfId="0" applyNumberFormat="1" applyFont="1" applyBorder="1" applyAlignment="1" applyProtection="1">
      <alignment horizontal="left" vertical="top"/>
      <protection locked="0"/>
    </xf>
    <xf numFmtId="4" fontId="6" fillId="0" borderId="5" xfId="0" applyNumberFormat="1" applyFont="1" applyBorder="1" applyAlignment="1" applyProtection="1">
      <alignment horizontal="left" vertical="top"/>
      <protection locked="0"/>
    </xf>
    <xf numFmtId="0" fontId="13" fillId="3" borderId="4" xfId="0" applyNumberFormat="1" applyFont="1" applyFill="1" applyBorder="1" applyAlignment="1" applyProtection="1">
      <alignment horizontal="left" vertical="top" wrapText="1"/>
      <protection locked="0"/>
    </xf>
    <xf numFmtId="0" fontId="13" fillId="0" borderId="4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Protection="1">
      <protection locked="0"/>
    </xf>
    <xf numFmtId="4" fontId="1" fillId="0" borderId="13" xfId="0" applyNumberFormat="1" applyFont="1" applyBorder="1" applyAlignment="1" applyProtection="1">
      <alignment horizontal="left" vertical="top"/>
      <protection locked="0"/>
    </xf>
    <xf numFmtId="49" fontId="6" fillId="4" borderId="3" xfId="0" applyNumberFormat="1" applyFont="1" applyFill="1" applyBorder="1" applyAlignment="1" applyProtection="1">
      <alignment horizontal="left" vertical="top"/>
      <protection locked="0"/>
    </xf>
    <xf numFmtId="0" fontId="12" fillId="4" borderId="4" xfId="0" applyNumberFormat="1" applyFont="1" applyFill="1" applyBorder="1" applyAlignment="1" applyProtection="1">
      <alignment horizontal="left" vertical="top" wrapText="1"/>
      <protection locked="0"/>
    </xf>
    <xf numFmtId="4" fontId="6" fillId="4" borderId="4" xfId="0" applyNumberFormat="1" applyFont="1" applyFill="1" applyBorder="1" applyAlignment="1" applyProtection="1">
      <alignment horizontal="left" vertical="top"/>
      <protection locked="0"/>
    </xf>
    <xf numFmtId="4" fontId="6" fillId="4" borderId="13" xfId="0" applyNumberFormat="1" applyFont="1" applyFill="1" applyBorder="1" applyAlignment="1" applyProtection="1">
      <alignment horizontal="left" vertical="top"/>
      <protection locked="0"/>
    </xf>
    <xf numFmtId="4" fontId="6" fillId="4" borderId="5" xfId="0" applyNumberFormat="1" applyFont="1" applyFill="1" applyBorder="1" applyAlignment="1" applyProtection="1">
      <alignment horizontal="left" vertical="top"/>
      <protection locked="0"/>
    </xf>
    <xf numFmtId="0" fontId="6" fillId="4" borderId="0" xfId="0" applyFont="1" applyFill="1" applyProtection="1">
      <protection locked="0"/>
    </xf>
    <xf numFmtId="49" fontId="10" fillId="2" borderId="3" xfId="0" applyNumberFormat="1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4" borderId="4" xfId="0" applyFont="1" applyFill="1" applyBorder="1" applyAlignment="1" applyProtection="1">
      <alignment horizontal="left" vertical="top" wrapText="1"/>
      <protection locked="0"/>
    </xf>
    <xf numFmtId="0" fontId="13" fillId="4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Border="1" applyAlignment="1" applyProtection="1">
      <alignment horizontal="left" vertical="top"/>
      <protection locked="0"/>
    </xf>
    <xf numFmtId="10" fontId="10" fillId="5" borderId="8" xfId="0" applyNumberFormat="1" applyFont="1" applyFill="1" applyBorder="1" applyAlignment="1" applyProtection="1">
      <alignment horizontal="left" vertical="top"/>
      <protection locked="0"/>
    </xf>
    <xf numFmtId="4" fontId="7" fillId="0" borderId="11" xfId="0" applyNumberFormat="1" applyFont="1" applyBorder="1" applyAlignment="1" applyProtection="1">
      <alignment horizontal="left" vertical="top"/>
      <protection locked="0"/>
    </xf>
    <xf numFmtId="4" fontId="7" fillId="0" borderId="12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Protection="1">
      <protection locked="0"/>
    </xf>
    <xf numFmtId="0" fontId="10" fillId="0" borderId="13" xfId="0" applyFont="1" applyBorder="1" applyAlignment="1" applyProtection="1">
      <alignment horizontal="left" vertical="top" wrapText="1" shrinkToFit="1"/>
      <protection locked="0"/>
    </xf>
    <xf numFmtId="10" fontId="10" fillId="0" borderId="5" xfId="0" applyNumberFormat="1" applyFont="1" applyBorder="1" applyAlignment="1" applyProtection="1">
      <alignment horizontal="right" vertical="top"/>
      <protection locked="0"/>
    </xf>
    <xf numFmtId="4" fontId="4" fillId="0" borderId="8" xfId="0" applyNumberFormat="1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14" fontId="6" fillId="0" borderId="9" xfId="0" applyNumberFormat="1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7" fillId="2" borderId="13" xfId="0" applyFont="1" applyFill="1" applyBorder="1" applyAlignment="1" applyProtection="1">
      <alignment vertical="top"/>
      <protection locked="0"/>
    </xf>
    <xf numFmtId="0" fontId="7" fillId="2" borderId="14" xfId="0" applyFont="1" applyFill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 applyProtection="1">
      <alignment horizontal="left" vertical="top"/>
      <protection locked="0"/>
    </xf>
    <xf numFmtId="10" fontId="6" fillId="0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left" vertical="top"/>
      <protection locked="0"/>
    </xf>
    <xf numFmtId="0" fontId="6" fillId="4" borderId="0" xfId="0" applyFont="1" applyFill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left" vertical="top"/>
      <protection locked="0"/>
    </xf>
    <xf numFmtId="10" fontId="10" fillId="0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17" fillId="0" borderId="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Protection="1">
      <protection locked="0"/>
    </xf>
    <xf numFmtId="0" fontId="16" fillId="0" borderId="0" xfId="0" applyFont="1" applyFill="1"/>
    <xf numFmtId="49" fontId="6" fillId="0" borderId="4" xfId="0" applyNumberFormat="1" applyFont="1" applyFill="1" applyBorder="1" applyAlignment="1" applyProtection="1">
      <alignment horizontal="left" vertical="top"/>
      <protection locked="0"/>
    </xf>
    <xf numFmtId="0" fontId="13" fillId="0" borderId="4" xfId="0" applyNumberFormat="1" applyFont="1" applyFill="1" applyBorder="1" applyAlignment="1" applyProtection="1">
      <alignment horizontal="left" vertical="top" wrapText="1"/>
      <protection locked="0"/>
    </xf>
    <xf numFmtId="49" fontId="10" fillId="0" borderId="4" xfId="0" applyNumberFormat="1" applyFont="1" applyFill="1" applyBorder="1" applyAlignment="1" applyProtection="1">
      <alignment horizontal="left" vertical="top"/>
      <protection locked="0"/>
    </xf>
    <xf numFmtId="0" fontId="18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4" xfId="0" applyFill="1" applyBorder="1"/>
    <xf numFmtId="0" fontId="10" fillId="0" borderId="4" xfId="0" applyFont="1" applyFill="1" applyBorder="1" applyAlignment="1" applyProtection="1">
      <alignment vertical="top"/>
      <protection locked="0"/>
    </xf>
    <xf numFmtId="0" fontId="12" fillId="0" borderId="4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vertical="top" wrapText="1"/>
      <protection locked="0"/>
    </xf>
    <xf numFmtId="0" fontId="10" fillId="6" borderId="4" xfId="0" applyFont="1" applyFill="1" applyBorder="1" applyAlignment="1" applyProtection="1">
      <alignment horizontal="left" vertical="top" wrapText="1"/>
      <protection locked="0"/>
    </xf>
    <xf numFmtId="0" fontId="10" fillId="7" borderId="4" xfId="0" applyFont="1" applyFill="1" applyBorder="1" applyAlignment="1" applyProtection="1">
      <alignment horizontal="left" vertical="top"/>
      <protection locked="0"/>
    </xf>
    <xf numFmtId="0" fontId="10" fillId="7" borderId="4" xfId="0" applyFont="1" applyFill="1" applyBorder="1" applyAlignment="1" applyProtection="1">
      <alignment vertical="top"/>
      <protection locked="0"/>
    </xf>
    <xf numFmtId="0" fontId="6" fillId="7" borderId="4" xfId="0" applyFont="1" applyFill="1" applyBorder="1" applyAlignment="1" applyProtection="1">
      <alignment horizontal="left" vertical="top"/>
      <protection locked="0"/>
    </xf>
    <xf numFmtId="49" fontId="10" fillId="7" borderId="4" xfId="0" applyNumberFormat="1" applyFont="1" applyFill="1" applyBorder="1" applyAlignment="1" applyProtection="1">
      <alignment horizontal="left" vertical="top"/>
      <protection locked="0"/>
    </xf>
    <xf numFmtId="0" fontId="10" fillId="7" borderId="4" xfId="0" applyFont="1" applyFill="1" applyBorder="1" applyAlignment="1" applyProtection="1">
      <alignment horizontal="left" vertical="top" wrapText="1"/>
      <protection locked="0"/>
    </xf>
    <xf numFmtId="0" fontId="19" fillId="7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/>
    <xf numFmtId="49" fontId="10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0" fillId="0" borderId="4" xfId="0" applyFont="1" applyBorder="1"/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49" fontId="10" fillId="0" borderId="4" xfId="0" applyNumberFormat="1" applyFont="1" applyFill="1" applyBorder="1" applyAlignment="1" applyProtection="1">
      <alignment vertical="top"/>
      <protection locked="0"/>
    </xf>
    <xf numFmtId="0" fontId="16" fillId="0" borderId="4" xfId="0" applyFont="1" applyBorder="1"/>
    <xf numFmtId="0" fontId="16" fillId="0" borderId="4" xfId="0" applyFont="1" applyBorder="1" applyAlignment="1">
      <alignment horizontal="right"/>
    </xf>
    <xf numFmtId="0" fontId="10" fillId="0" borderId="4" xfId="0" applyFont="1" applyBorder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164" fontId="6" fillId="0" borderId="0" xfId="0" applyNumberFormat="1" applyFont="1" applyBorder="1" applyAlignment="1" applyProtection="1">
      <alignment horizontal="right" vertical="center" inden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4" fontId="10" fillId="0" borderId="0" xfId="0" applyNumberFormat="1" applyFont="1" applyFill="1" applyBorder="1" applyAlignment="1" applyProtection="1">
      <alignment horizontal="left" vertical="top"/>
      <protection hidden="1"/>
    </xf>
    <xf numFmtId="10" fontId="10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Border="1" applyProtection="1">
      <protection hidden="1"/>
    </xf>
    <xf numFmtId="4" fontId="6" fillId="0" borderId="0" xfId="0" applyNumberFormat="1" applyFont="1" applyFill="1" applyBorder="1" applyAlignment="1" applyProtection="1">
      <alignment horizontal="left" vertical="top"/>
      <protection hidden="1"/>
    </xf>
    <xf numFmtId="10" fontId="6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4" fontId="6" fillId="0" borderId="0" xfId="0" applyNumberFormat="1" applyFont="1" applyFill="1" applyBorder="1" applyAlignment="1" applyProtection="1">
      <alignment horizontal="left" vertical="center"/>
      <protection hidden="1"/>
    </xf>
    <xf numFmtId="10" fontId="10" fillId="0" borderId="0" xfId="0" applyNumberFormat="1" applyFont="1" applyFill="1" applyBorder="1" applyAlignment="1" applyProtection="1">
      <alignment horizontal="left" vertical="center"/>
      <protection hidden="1"/>
    </xf>
    <xf numFmtId="164" fontId="0" fillId="0" borderId="0" xfId="0" applyNumberFormat="1" applyAlignment="1" applyProtection="1">
      <alignment horizontal="right" indent="1"/>
      <protection hidden="1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hidden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NumberFormat="1" applyFont="1" applyBorder="1" applyAlignment="1" applyProtection="1">
      <alignment horizontal="right" vertical="center" wrapText="1" indent="1"/>
      <protection hidden="1"/>
    </xf>
    <xf numFmtId="0" fontId="10" fillId="0" borderId="19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Alignment="1">
      <alignment wrapText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6" fillId="0" borderId="35" xfId="0" applyFont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horizontal="right" vertical="center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49" fontId="10" fillId="0" borderId="21" xfId="0" applyNumberFormat="1" applyFont="1" applyFill="1" applyBorder="1" applyAlignment="1" applyProtection="1">
      <alignment horizontal="center" vertical="center"/>
      <protection hidden="1"/>
    </xf>
    <xf numFmtId="9" fontId="24" fillId="0" borderId="21" xfId="1" applyFont="1" applyFill="1" applyBorder="1" applyAlignment="1" applyProtection="1">
      <alignment horizontal="left" vertical="top" wrapText="1"/>
      <protection hidden="1"/>
    </xf>
    <xf numFmtId="0" fontId="6" fillId="0" borderId="19" xfId="0" applyFont="1" applyFill="1" applyBorder="1" applyAlignment="1" applyProtection="1">
      <alignment vertical="top"/>
      <protection hidden="1"/>
    </xf>
    <xf numFmtId="0" fontId="6" fillId="0" borderId="19" xfId="0" applyFont="1" applyBorder="1" applyAlignment="1" applyProtection="1">
      <alignment horizontal="left" wrapText="1"/>
      <protection hidden="1"/>
    </xf>
    <xf numFmtId="0" fontId="10" fillId="0" borderId="16" xfId="0" applyFont="1" applyFill="1" applyBorder="1" applyAlignment="1" applyProtection="1">
      <alignment horizontal="left" vertical="top"/>
      <protection hidden="1"/>
    </xf>
    <xf numFmtId="0" fontId="21" fillId="7" borderId="39" xfId="0" applyFont="1" applyFill="1" applyBorder="1" applyAlignment="1" applyProtection="1">
      <alignment horizontal="center" vertical="center" wrapText="1"/>
      <protection hidden="1"/>
    </xf>
    <xf numFmtId="49" fontId="6" fillId="0" borderId="35" xfId="0" applyNumberFormat="1" applyFont="1" applyFill="1" applyBorder="1" applyAlignment="1" applyProtection="1">
      <alignment horizontal="left" vertical="center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49" fontId="10" fillId="0" borderId="15" xfId="0" applyNumberFormat="1" applyFont="1" applyFill="1" applyBorder="1" applyAlignment="1" applyProtection="1">
      <alignment vertical="center"/>
      <protection hidden="1"/>
    </xf>
    <xf numFmtId="49" fontId="10" fillId="0" borderId="24" xfId="0" applyNumberFormat="1" applyFont="1" applyFill="1" applyBorder="1" applyAlignment="1" applyProtection="1">
      <alignment horizontal="left" vertical="center"/>
      <protection hidden="1"/>
    </xf>
    <xf numFmtId="0" fontId="7" fillId="0" borderId="25" xfId="0" applyFont="1" applyFill="1" applyBorder="1" applyAlignment="1" applyProtection="1">
      <alignment horizontal="left" vertical="center"/>
      <protection hidden="1"/>
    </xf>
    <xf numFmtId="49" fontId="6" fillId="0" borderId="35" xfId="0" quotePrefix="1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right" vertical="top"/>
      <protection hidden="1"/>
    </xf>
    <xf numFmtId="0" fontId="25" fillId="0" borderId="19" xfId="0" applyFont="1" applyFill="1" applyBorder="1" applyAlignment="1" applyProtection="1">
      <alignment horizontal="left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9" fontId="24" fillId="0" borderId="0" xfId="1" applyFont="1" applyFill="1" applyBorder="1" applyAlignment="1" applyProtection="1">
      <alignment horizontal="left" vertical="top" wrapText="1"/>
      <protection hidden="1"/>
    </xf>
    <xf numFmtId="0" fontId="6" fillId="0" borderId="0" xfId="0" quotePrefix="1" applyFont="1" applyFill="1" applyBorder="1" applyAlignment="1" applyProtection="1">
      <alignment horizontal="left" vertical="top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164" fontId="10" fillId="0" borderId="0" xfId="0" applyNumberFormat="1" applyFont="1" applyFill="1" applyBorder="1" applyAlignment="1" applyProtection="1">
      <alignment horizontal="right" vertical="top"/>
      <protection hidden="1"/>
    </xf>
    <xf numFmtId="0" fontId="7" fillId="6" borderId="33" xfId="0" applyFont="1" applyFill="1" applyBorder="1" applyAlignment="1" applyProtection="1">
      <alignment horizontal="left" vertical="top"/>
      <protection hidden="1"/>
    </xf>
    <xf numFmtId="0" fontId="7" fillId="6" borderId="34" xfId="0" applyFont="1" applyFill="1" applyBorder="1" applyAlignment="1" applyProtection="1">
      <alignment vertical="top" wrapText="1"/>
      <protection hidden="1"/>
    </xf>
    <xf numFmtId="0" fontId="7" fillId="6" borderId="18" xfId="0" applyFont="1" applyFill="1" applyBorder="1" applyAlignment="1" applyProtection="1">
      <alignment vertical="top" wrapText="1"/>
      <protection hidden="1"/>
    </xf>
    <xf numFmtId="164" fontId="7" fillId="6" borderId="12" xfId="0" applyNumberFormat="1" applyFont="1" applyFill="1" applyBorder="1" applyAlignment="1" applyProtection="1">
      <alignment horizontal="center" vertical="top" wrapText="1"/>
      <protection hidden="1"/>
    </xf>
    <xf numFmtId="0" fontId="10" fillId="0" borderId="35" xfId="0" applyFont="1" applyFill="1" applyBorder="1" applyAlignment="1" applyProtection="1">
      <alignment horizontal="left" vertical="top" wrapText="1"/>
      <protection hidden="1"/>
    </xf>
    <xf numFmtId="164" fontId="10" fillId="0" borderId="36" xfId="0" applyNumberFormat="1" applyFont="1" applyFill="1" applyBorder="1" applyAlignment="1" applyProtection="1">
      <alignment horizontal="left" vertical="top" wrapText="1" indent="1"/>
      <protection hidden="1"/>
    </xf>
    <xf numFmtId="0" fontId="10" fillId="0" borderId="35" xfId="0" quotePrefix="1" applyFont="1" applyFill="1" applyBorder="1" applyAlignment="1" applyProtection="1">
      <alignment horizontal="left" vertical="top"/>
      <protection hidden="1"/>
    </xf>
    <xf numFmtId="0" fontId="10" fillId="0" borderId="15" xfId="0" quotePrefix="1" applyFont="1" applyFill="1" applyBorder="1" applyAlignment="1" applyProtection="1">
      <alignment horizontal="left" vertical="top"/>
      <protection hidden="1"/>
    </xf>
    <xf numFmtId="0" fontId="7" fillId="6" borderId="1" xfId="0" applyFont="1" applyFill="1" applyBorder="1" applyAlignment="1" applyProtection="1">
      <alignment horizontal="left" vertical="top" wrapText="1"/>
      <protection hidden="1"/>
    </xf>
    <xf numFmtId="0" fontId="6" fillId="0" borderId="35" xfId="0" quotePrefix="1" applyFont="1" applyFill="1" applyBorder="1" applyAlignment="1" applyProtection="1">
      <alignment horizontal="left" vertical="top"/>
      <protection hidden="1"/>
    </xf>
    <xf numFmtId="16" fontId="6" fillId="0" borderId="35" xfId="0" quotePrefix="1" applyNumberFormat="1" applyFont="1" applyFill="1" applyBorder="1" applyAlignment="1" applyProtection="1">
      <alignment horizontal="left" vertical="top"/>
      <protection hidden="1"/>
    </xf>
    <xf numFmtId="0" fontId="6" fillId="0" borderId="28" xfId="0" quotePrefix="1" applyFont="1" applyFill="1" applyBorder="1" applyAlignment="1" applyProtection="1">
      <alignment horizontal="left" vertical="top"/>
      <protection hidden="1"/>
    </xf>
    <xf numFmtId="49" fontId="6" fillId="0" borderId="35" xfId="0" quotePrefix="1" applyNumberFormat="1" applyFont="1" applyFill="1" applyBorder="1" applyAlignment="1" applyProtection="1">
      <alignment horizontal="left" vertical="top"/>
      <protection hidden="1"/>
    </xf>
    <xf numFmtId="164" fontId="6" fillId="8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8" borderId="5" xfId="0" applyNumberFormat="1" applyFont="1" applyFill="1" applyBorder="1" applyAlignment="1" applyProtection="1">
      <alignment horizontal="right" vertical="top"/>
      <protection locked="0"/>
    </xf>
    <xf numFmtId="164" fontId="6" fillId="8" borderId="43" xfId="0" applyNumberFormat="1" applyFont="1" applyFill="1" applyBorder="1" applyAlignment="1" applyProtection="1">
      <alignment horizontal="right" vertical="top"/>
      <protection locked="0"/>
    </xf>
    <xf numFmtId="0" fontId="7" fillId="0" borderId="19" xfId="0" applyFont="1" applyFill="1" applyBorder="1" applyAlignment="1" applyProtection="1">
      <alignment horizontal="left" vertical="center"/>
      <protection hidden="1"/>
    </xf>
    <xf numFmtId="10" fontId="2" fillId="0" borderId="42" xfId="1" applyNumberFormat="1" applyFont="1" applyFill="1" applyBorder="1" applyAlignment="1" applyProtection="1">
      <alignment horizontal="right" vertical="top" indent="1"/>
      <protection hidden="1"/>
    </xf>
    <xf numFmtId="0" fontId="21" fillId="7" borderId="48" xfId="0" applyFont="1" applyFill="1" applyBorder="1" applyAlignment="1" applyProtection="1">
      <alignment horizontal="center" vertical="center" wrapText="1"/>
      <protection hidden="1"/>
    </xf>
    <xf numFmtId="164" fontId="7" fillId="0" borderId="4" xfId="0" applyNumberFormat="1" applyFont="1" applyFill="1" applyBorder="1" applyAlignment="1" applyProtection="1">
      <alignment horizontal="right" vertical="center" wrapText="1" indent="1"/>
      <protection hidden="1"/>
    </xf>
    <xf numFmtId="10" fontId="2" fillId="0" borderId="50" xfId="1" applyNumberFormat="1" applyFont="1" applyFill="1" applyBorder="1" applyAlignment="1" applyProtection="1">
      <alignment horizontal="right" vertical="top" indent="1"/>
      <protection hidden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4" xfId="0" applyNumberFormat="1" applyFont="1" applyFill="1" applyBorder="1" applyAlignment="1" applyProtection="1">
      <alignment horizontal="right" vertical="top"/>
      <protection hidden="1"/>
    </xf>
    <xf numFmtId="164" fontId="6" fillId="0" borderId="5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165" fontId="6" fillId="8" borderId="13" xfId="0" applyNumberFormat="1" applyFont="1" applyFill="1" applyBorder="1" applyAlignment="1" applyProtection="1">
      <alignment horizontal="left" vertical="center" wrapText="1"/>
      <protection locked="0"/>
    </xf>
    <xf numFmtId="164" fontId="6" fillId="8" borderId="53" xfId="0" applyNumberFormat="1" applyFont="1" applyFill="1" applyBorder="1" applyAlignment="1" applyProtection="1">
      <alignment horizontal="right" vertical="top"/>
      <protection locked="0"/>
    </xf>
    <xf numFmtId="164" fontId="7" fillId="8" borderId="5" xfId="0" applyNumberFormat="1" applyFont="1" applyFill="1" applyBorder="1" applyAlignment="1" applyProtection="1">
      <alignment horizontal="right" vertical="center" wrapText="1" indent="1"/>
      <protection hidden="1"/>
    </xf>
    <xf numFmtId="164" fontId="7" fillId="8" borderId="8" xfId="0" applyNumberFormat="1" applyFont="1" applyFill="1" applyBorder="1" applyAlignment="1" applyProtection="1">
      <alignment horizontal="right" vertical="center" wrapText="1" indent="1"/>
      <protection hidden="1"/>
    </xf>
    <xf numFmtId="49" fontId="6" fillId="0" borderId="10" xfId="0" applyNumberFormat="1" applyFont="1" applyFill="1" applyBorder="1" applyAlignment="1" applyProtection="1">
      <alignment horizontal="left" vertical="center"/>
      <protection hidden="1"/>
    </xf>
    <xf numFmtId="164" fontId="10" fillId="8" borderId="5" xfId="0" applyNumberFormat="1" applyFont="1" applyFill="1" applyBorder="1" applyAlignment="1" applyProtection="1">
      <alignment horizontal="right" vertical="top"/>
      <protection hidden="1"/>
    </xf>
    <xf numFmtId="164" fontId="10" fillId="8" borderId="43" xfId="0" applyNumberFormat="1" applyFont="1" applyFill="1" applyBorder="1" applyAlignment="1" applyProtection="1">
      <alignment horizontal="right" vertical="top"/>
      <protection hidden="1"/>
    </xf>
    <xf numFmtId="164" fontId="10" fillId="8" borderId="8" xfId="0" applyNumberFormat="1" applyFont="1" applyFill="1" applyBorder="1" applyAlignment="1" applyProtection="1">
      <alignment horizontal="right" vertical="top"/>
      <protection hidden="1"/>
    </xf>
    <xf numFmtId="16" fontId="16" fillId="0" borderId="0" xfId="0" quotePrefix="1" applyNumberFormat="1" applyFont="1" applyAlignment="1" applyProtection="1">
      <alignment horizontal="left" vertical="top"/>
      <protection hidden="1"/>
    </xf>
    <xf numFmtId="0" fontId="6" fillId="0" borderId="31" xfId="0" applyFont="1" applyFill="1" applyBorder="1" applyAlignment="1" applyProtection="1">
      <alignment horizontal="right" vertical="top"/>
      <protection hidden="1"/>
    </xf>
    <xf numFmtId="0" fontId="6" fillId="0" borderId="14" xfId="0" applyFont="1" applyFill="1" applyBorder="1" applyAlignment="1" applyProtection="1">
      <alignment horizontal="right" vertical="top"/>
      <protection hidden="1"/>
    </xf>
    <xf numFmtId="0" fontId="10" fillId="0" borderId="16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/>
      <protection hidden="1"/>
    </xf>
    <xf numFmtId="0" fontId="7" fillId="6" borderId="2" xfId="0" applyFont="1" applyFill="1" applyBorder="1" applyAlignment="1" applyProtection="1">
      <alignment horizontal="left" vertical="top" wrapText="1"/>
      <protection hidden="1"/>
    </xf>
    <xf numFmtId="0" fontId="6" fillId="0" borderId="35" xfId="0" applyFont="1" applyBorder="1" applyAlignment="1" applyProtection="1">
      <alignment horizontal="left" wrapText="1"/>
      <protection hidden="1"/>
    </xf>
    <xf numFmtId="0" fontId="6" fillId="0" borderId="19" xfId="0" applyFont="1" applyBorder="1" applyAlignment="1" applyProtection="1">
      <alignment horizontal="left" wrapText="1"/>
      <protection hidden="1"/>
    </xf>
    <xf numFmtId="0" fontId="6" fillId="0" borderId="33" xfId="0" applyFont="1" applyBorder="1" applyAlignment="1" applyProtection="1">
      <alignment horizontal="left" wrapText="1"/>
      <protection hidden="1"/>
    </xf>
    <xf numFmtId="0" fontId="6" fillId="0" borderId="15" xfId="0" applyFont="1" applyBorder="1" applyAlignment="1" applyProtection="1">
      <alignment horizontal="left" wrapText="1"/>
      <protection hidden="1"/>
    </xf>
    <xf numFmtId="0" fontId="1" fillId="0" borderId="0" xfId="0" applyFont="1" applyProtection="1">
      <protection hidden="1"/>
    </xf>
    <xf numFmtId="0" fontId="6" fillId="0" borderId="15" xfId="0" applyFont="1" applyBorder="1" applyAlignment="1" applyProtection="1">
      <alignment horizontal="left"/>
      <protection hidden="1"/>
    </xf>
    <xf numFmtId="165" fontId="6" fillId="8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top" wrapText="1"/>
      <protection hidden="1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165" fontId="6" fillId="4" borderId="13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  <protection hidden="1"/>
    </xf>
    <xf numFmtId="165" fontId="6" fillId="4" borderId="4" xfId="0" applyNumberFormat="1" applyFont="1" applyFill="1" applyBorder="1" applyAlignment="1" applyProtection="1">
      <alignment horizontal="left" vertical="center" wrapText="1"/>
      <protection locked="0"/>
    </xf>
    <xf numFmtId="9" fontId="6" fillId="8" borderId="51" xfId="1" applyFont="1" applyFill="1" applyBorder="1" applyAlignment="1" applyProtection="1">
      <alignment horizontal="left" vertical="center" wrapText="1"/>
      <protection locked="0"/>
    </xf>
    <xf numFmtId="9" fontId="6" fillId="8" borderId="54" xfId="1" applyFont="1" applyFill="1" applyBorder="1" applyAlignment="1" applyProtection="1">
      <alignment horizontal="left" vertical="center" wrapText="1"/>
      <protection locked="0"/>
    </xf>
    <xf numFmtId="165" fontId="6" fillId="4" borderId="2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11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12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5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8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6" fillId="8" borderId="34" xfId="0" applyNumberFormat="1" applyFont="1" applyFill="1" applyBorder="1" applyAlignment="1" applyProtection="1">
      <alignment horizontal="left" vertical="top" wrapText="1"/>
      <protection locked="0"/>
    </xf>
    <xf numFmtId="14" fontId="6" fillId="8" borderId="44" xfId="0" applyNumberFormat="1" applyFont="1" applyFill="1" applyBorder="1" applyAlignment="1" applyProtection="1">
      <alignment horizontal="left" vertical="top" wrapText="1"/>
      <protection locked="0"/>
    </xf>
    <xf numFmtId="165" fontId="6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6" fillId="8" borderId="8" xfId="0" applyNumberFormat="1" applyFont="1" applyFill="1" applyBorder="1" applyAlignment="1" applyProtection="1">
      <alignment horizontal="left" vertical="center" wrapText="1"/>
      <protection locked="0"/>
    </xf>
    <xf numFmtId="165" fontId="6" fillId="8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/>
      <protection hidden="1"/>
    </xf>
    <xf numFmtId="165" fontId="6" fillId="8" borderId="2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horizontal="left" wrapText="1" shrinkToFit="1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28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top"/>
    </xf>
    <xf numFmtId="0" fontId="2" fillId="0" borderId="16" xfId="0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 applyProtection="1">
      <alignment horizontal="right" vertical="center"/>
    </xf>
    <xf numFmtId="0" fontId="7" fillId="0" borderId="25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/>
    </xf>
    <xf numFmtId="9" fontId="24" fillId="0" borderId="0" xfId="1" applyFont="1" applyFill="1" applyBorder="1" applyAlignment="1" applyProtection="1">
      <alignment horizontal="left" vertical="top" wrapText="1"/>
    </xf>
    <xf numFmtId="0" fontId="10" fillId="0" borderId="19" xfId="0" applyFont="1" applyFill="1" applyBorder="1" applyAlignment="1" applyProtection="1">
      <alignment horizontal="left" vertical="top" wrapText="1"/>
    </xf>
    <xf numFmtId="0" fontId="6" fillId="0" borderId="19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right" vertical="top"/>
    </xf>
    <xf numFmtId="0" fontId="6" fillId="0" borderId="14" xfId="0" applyFont="1" applyFill="1" applyBorder="1" applyAlignment="1" applyProtection="1">
      <alignment horizontal="right" vertical="top"/>
    </xf>
    <xf numFmtId="0" fontId="6" fillId="0" borderId="31" xfId="0" applyFont="1" applyFill="1" applyBorder="1" applyAlignment="1" applyProtection="1">
      <alignment horizontal="right" vertical="top"/>
    </xf>
    <xf numFmtId="0" fontId="6" fillId="0" borderId="19" xfId="0" applyFont="1" applyFill="1" applyBorder="1" applyAlignment="1" applyProtection="1">
      <alignment vertical="top" wrapText="1"/>
    </xf>
    <xf numFmtId="0" fontId="25" fillId="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7" fillId="6" borderId="34" xfId="0" applyFont="1" applyFill="1" applyBorder="1" applyAlignment="1" applyProtection="1">
      <alignment vertical="top" wrapText="1"/>
    </xf>
    <xf numFmtId="0" fontId="7" fillId="6" borderId="18" xfId="0" applyFont="1" applyFill="1" applyBorder="1" applyAlignment="1" applyProtection="1">
      <alignment vertical="top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51" xfId="0" applyBorder="1" applyAlignment="1" applyProtection="1"/>
    <xf numFmtId="0" fontId="0" fillId="0" borderId="0" xfId="0" applyBorder="1" applyAlignment="1" applyProtection="1"/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right" indent="1"/>
      <protection locked="0"/>
    </xf>
    <xf numFmtId="164" fontId="0" fillId="0" borderId="0" xfId="0" applyNumberFormat="1" applyAlignment="1" applyProtection="1">
      <alignment horizontal="right" indent="1"/>
    </xf>
    <xf numFmtId="0" fontId="0" fillId="0" borderId="0" xfId="0" applyAlignment="1" applyProtection="1">
      <alignment horizontal="left"/>
    </xf>
    <xf numFmtId="0" fontId="0" fillId="0" borderId="51" xfId="0" applyBorder="1" applyAlignment="1" applyProtection="1">
      <alignment horizontal="left"/>
    </xf>
    <xf numFmtId="164" fontId="0" fillId="0" borderId="0" xfId="0" applyNumberFormat="1" applyBorder="1" applyAlignment="1" applyProtection="1">
      <alignment horizontal="right" indent="1"/>
      <protection hidden="1"/>
    </xf>
    <xf numFmtId="164" fontId="0" fillId="0" borderId="0" xfId="0" applyNumberFormat="1" applyBorder="1" applyAlignment="1" applyProtection="1">
      <alignment horizontal="right" indent="1"/>
    </xf>
    <xf numFmtId="0" fontId="0" fillId="0" borderId="0" xfId="0" applyBorder="1" applyAlignment="1" applyProtection="1">
      <alignment horizontal="left"/>
    </xf>
    <xf numFmtId="0" fontId="4" fillId="7" borderId="37" xfId="0" applyFont="1" applyFill="1" applyBorder="1" applyAlignment="1" applyProtection="1">
      <alignment horizontal="center" vertical="center" wrapText="1"/>
      <protection hidden="1"/>
    </xf>
    <xf numFmtId="0" fontId="4" fillId="7" borderId="38" xfId="0" applyFont="1" applyFill="1" applyBorder="1" applyAlignment="1" applyProtection="1">
      <alignment horizontal="center" vertical="center" wrapText="1"/>
      <protection hidden="1"/>
    </xf>
    <xf numFmtId="0" fontId="4" fillId="7" borderId="47" xfId="0" applyFont="1" applyFill="1" applyBorder="1" applyAlignment="1" applyProtection="1">
      <alignment horizontal="center" vertical="center" wrapText="1"/>
      <protection hidden="1"/>
    </xf>
    <xf numFmtId="0" fontId="28" fillId="7" borderId="40" xfId="0" applyFont="1" applyFill="1" applyBorder="1" applyAlignment="1" applyProtection="1">
      <alignment horizontal="center" vertical="center"/>
      <protection hidden="1"/>
    </xf>
    <xf numFmtId="0" fontId="28" fillId="7" borderId="41" xfId="0" applyFont="1" applyFill="1" applyBorder="1" applyAlignment="1" applyProtection="1">
      <alignment horizontal="center" vertical="center"/>
      <protection hidden="1"/>
    </xf>
    <xf numFmtId="0" fontId="28" fillId="7" borderId="49" xfId="0" applyFont="1" applyFill="1" applyBorder="1" applyAlignment="1" applyProtection="1">
      <alignment horizontal="center" vertical="center"/>
      <protection hidden="1"/>
    </xf>
    <xf numFmtId="0" fontId="21" fillId="7" borderId="0" xfId="0" applyFont="1" applyFill="1" applyBorder="1" applyAlignment="1" applyProtection="1">
      <alignment horizontal="center" vertical="center"/>
      <protection hidden="1"/>
    </xf>
    <xf numFmtId="0" fontId="21" fillId="7" borderId="27" xfId="0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left" vertical="top" wrapText="1"/>
      <protection hidden="1"/>
    </xf>
    <xf numFmtId="0" fontId="7" fillId="6" borderId="34" xfId="0" applyFont="1" applyFill="1" applyBorder="1" applyAlignment="1" applyProtection="1">
      <alignment horizontal="left" vertical="top" wrapText="1"/>
      <protection hidden="1"/>
    </xf>
    <xf numFmtId="0" fontId="7" fillId="6" borderId="18" xfId="0" applyFont="1" applyFill="1" applyBorder="1" applyAlignment="1" applyProtection="1">
      <alignment horizontal="left" vertical="top" wrapText="1"/>
      <protection hidden="1"/>
    </xf>
    <xf numFmtId="14" fontId="6" fillId="8" borderId="1" xfId="0" applyNumberFormat="1" applyFont="1" applyFill="1" applyBorder="1" applyAlignment="1" applyProtection="1">
      <alignment horizontal="left" vertical="center" wrapText="1"/>
      <protection locked="0"/>
    </xf>
    <xf numFmtId="14" fontId="6" fillId="8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8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wrapText="1"/>
      <protection hidden="1"/>
    </xf>
    <xf numFmtId="0" fontId="6" fillId="0" borderId="16" xfId="0" applyFont="1" applyBorder="1" applyAlignment="1" applyProtection="1">
      <alignment horizontal="left" wrapText="1"/>
      <protection hidden="1"/>
    </xf>
    <xf numFmtId="14" fontId="6" fillId="8" borderId="6" xfId="0" applyNumberFormat="1" applyFont="1" applyFill="1" applyBorder="1" applyAlignment="1" applyProtection="1">
      <alignment horizontal="left" vertical="center" wrapText="1"/>
      <protection locked="0"/>
    </xf>
    <xf numFmtId="14" fontId="6" fillId="8" borderId="7" xfId="0" applyNumberFormat="1" applyFont="1" applyFill="1" applyBorder="1" applyAlignment="1" applyProtection="1">
      <alignment horizontal="left" vertical="center" wrapText="1"/>
      <protection locked="0"/>
    </xf>
    <xf numFmtId="14" fontId="6" fillId="8" borderId="8" xfId="0" applyNumberFormat="1" applyFont="1" applyFill="1" applyBorder="1" applyAlignment="1" applyProtection="1">
      <alignment horizontal="left" vertical="center" wrapText="1"/>
      <protection locked="0"/>
    </xf>
    <xf numFmtId="14" fontId="6" fillId="8" borderId="3" xfId="0" applyNumberFormat="1" applyFont="1" applyFill="1" applyBorder="1" applyAlignment="1" applyProtection="1">
      <alignment horizontal="left" vertical="center" wrapText="1"/>
      <protection locked="0"/>
    </xf>
    <xf numFmtId="14" fontId="6" fillId="8" borderId="4" xfId="0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wrapText="1"/>
      <protection hidden="1"/>
    </xf>
    <xf numFmtId="0" fontId="6" fillId="0" borderId="19" xfId="0" applyFont="1" applyBorder="1" applyAlignment="1" applyProtection="1">
      <alignment horizontal="left" wrapText="1"/>
      <protection hidden="1"/>
    </xf>
    <xf numFmtId="0" fontId="6" fillId="0" borderId="33" xfId="0" applyFont="1" applyBorder="1" applyAlignment="1" applyProtection="1">
      <alignment horizontal="left" wrapText="1"/>
      <protection hidden="1"/>
    </xf>
    <xf numFmtId="0" fontId="6" fillId="0" borderId="34" xfId="0" applyFont="1" applyBorder="1" applyAlignment="1" applyProtection="1">
      <alignment horizontal="left" wrapText="1"/>
      <protection hidden="1"/>
    </xf>
    <xf numFmtId="14" fontId="6" fillId="8" borderId="29" xfId="0" applyNumberFormat="1" applyFont="1" applyFill="1" applyBorder="1" applyAlignment="1" applyProtection="1">
      <alignment horizontal="left" vertical="top" wrapText="1"/>
      <protection locked="0"/>
    </xf>
    <xf numFmtId="14" fontId="6" fillId="8" borderId="30" xfId="0" applyNumberFormat="1" applyFont="1" applyFill="1" applyBorder="1" applyAlignment="1" applyProtection="1">
      <alignment horizontal="left" vertical="top" wrapText="1"/>
      <protection locked="0"/>
    </xf>
    <xf numFmtId="0" fontId="10" fillId="0" borderId="19" xfId="0" applyFont="1" applyFill="1" applyBorder="1" applyAlignment="1" applyProtection="1">
      <alignment horizontal="left" vertical="top"/>
      <protection hidden="1"/>
    </xf>
    <xf numFmtId="0" fontId="10" fillId="0" borderId="14" xfId="0" applyFont="1" applyFill="1" applyBorder="1" applyAlignment="1" applyProtection="1">
      <alignment horizontal="left" vertical="top"/>
      <protection hidden="1"/>
    </xf>
    <xf numFmtId="9" fontId="6" fillId="0" borderId="52" xfId="1" applyFont="1" applyFill="1" applyBorder="1" applyAlignment="1" applyProtection="1">
      <alignment horizontal="left" vertical="top" wrapText="1"/>
      <protection hidden="1"/>
    </xf>
    <xf numFmtId="0" fontId="6" fillId="0" borderId="33" xfId="0" applyFont="1" applyBorder="1" applyAlignment="1" applyProtection="1">
      <alignment horizontal="left" wrapText="1" shrinkToFit="1"/>
      <protection hidden="1"/>
    </xf>
    <xf numFmtId="0" fontId="6" fillId="0" borderId="44" xfId="0" applyFont="1" applyBorder="1" applyAlignment="1" applyProtection="1">
      <alignment horizontal="left" wrapText="1" shrinkToFit="1"/>
      <protection hidden="1"/>
    </xf>
    <xf numFmtId="9" fontId="6" fillId="8" borderId="51" xfId="1" applyFont="1" applyFill="1" applyBorder="1" applyAlignment="1" applyProtection="1">
      <alignment horizontal="left" vertical="center" wrapText="1"/>
      <protection locked="0"/>
    </xf>
    <xf numFmtId="9" fontId="6" fillId="8" borderId="54" xfId="1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top"/>
      <protection hidden="1"/>
    </xf>
    <xf numFmtId="0" fontId="6" fillId="0" borderId="14" xfId="0" applyFont="1" applyFill="1" applyBorder="1" applyAlignment="1" applyProtection="1">
      <alignment horizontal="left" vertical="top"/>
      <protection hidden="1"/>
    </xf>
    <xf numFmtId="0" fontId="0" fillId="8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0" fillId="0" borderId="16" xfId="0" applyFont="1" applyFill="1" applyBorder="1" applyAlignment="1" applyProtection="1">
      <alignment horizontal="left" vertical="top"/>
      <protection hidden="1"/>
    </xf>
    <xf numFmtId="0" fontId="10" fillId="0" borderId="17" xfId="0" applyFont="1" applyFill="1" applyBorder="1" applyAlignment="1" applyProtection="1">
      <alignment horizontal="left" vertical="top"/>
      <protection hidden="1"/>
    </xf>
    <xf numFmtId="0" fontId="0" fillId="8" borderId="29" xfId="0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4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5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12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6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7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8" xfId="0" applyNumberFormat="1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left" vertical="top" wrapText="1"/>
    </xf>
    <xf numFmtId="0" fontId="7" fillId="6" borderId="34" xfId="0" applyFont="1" applyFill="1" applyBorder="1" applyAlignment="1" applyProtection="1">
      <alignment horizontal="left" vertical="top" wrapText="1"/>
    </xf>
    <xf numFmtId="0" fontId="7" fillId="6" borderId="18" xfId="0" applyFont="1" applyFill="1" applyBorder="1" applyAlignment="1" applyProtection="1">
      <alignment horizontal="left" vertical="top" wrapText="1"/>
    </xf>
    <xf numFmtId="0" fontId="6" fillId="0" borderId="19" xfId="0" applyFont="1" applyFill="1" applyBorder="1" applyAlignment="1" applyProtection="1">
      <alignment horizontal="left" vertical="top"/>
    </xf>
    <xf numFmtId="0" fontId="6" fillId="0" borderId="14" xfId="0" applyFont="1" applyFill="1" applyBorder="1" applyAlignment="1" applyProtection="1">
      <alignment horizontal="left" vertical="top"/>
    </xf>
    <xf numFmtId="9" fontId="6" fillId="0" borderId="52" xfId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/>
      <protection hidden="1"/>
    </xf>
    <xf numFmtId="0" fontId="0" fillId="8" borderId="29" xfId="0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left" vertical="top"/>
    </xf>
    <xf numFmtId="0" fontId="10" fillId="0" borderId="14" xfId="0" applyFont="1" applyFill="1" applyBorder="1" applyAlignment="1" applyProtection="1">
      <alignment horizontal="left" vertical="top"/>
    </xf>
    <xf numFmtId="0" fontId="10" fillId="0" borderId="16" xfId="0" applyFont="1" applyFill="1" applyBorder="1" applyAlignment="1" applyProtection="1">
      <alignment horizontal="left" vertical="top"/>
    </xf>
    <xf numFmtId="0" fontId="10" fillId="0" borderId="17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 wrapText="1"/>
      <protection hidden="1"/>
    </xf>
    <xf numFmtId="14" fontId="6" fillId="4" borderId="29" xfId="0" applyNumberFormat="1" applyFont="1" applyFill="1" applyBorder="1" applyAlignment="1" applyProtection="1">
      <alignment horizontal="left" vertical="top" wrapText="1"/>
      <protection locked="0"/>
    </xf>
    <xf numFmtId="14" fontId="6" fillId="4" borderId="30" xfId="0" applyNumberFormat="1" applyFont="1" applyFill="1" applyBorder="1" applyAlignment="1" applyProtection="1">
      <alignment horizontal="left" vertical="top" wrapText="1"/>
      <protection locked="0"/>
    </xf>
    <xf numFmtId="9" fontId="6" fillId="4" borderId="51" xfId="1" applyFont="1" applyFill="1" applyBorder="1" applyAlignment="1" applyProtection="1">
      <alignment horizontal="left" vertical="center" wrapText="1"/>
      <protection locked="0"/>
    </xf>
    <xf numFmtId="9" fontId="6" fillId="4" borderId="54" xfId="1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shrinkToFit="1"/>
      <protection hidden="1"/>
    </xf>
    <xf numFmtId="0" fontId="6" fillId="0" borderId="44" xfId="0" applyFont="1" applyBorder="1" applyAlignment="1" applyProtection="1">
      <alignment horizontal="left" shrinkToFit="1"/>
      <protection hidden="1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 wrapText="1"/>
    </xf>
    <xf numFmtId="10" fontId="5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wrapText="1"/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left" wrapText="1" shrinkToFit="1"/>
      <protection locked="0"/>
    </xf>
    <xf numFmtId="0" fontId="6" fillId="0" borderId="0" xfId="0" applyFont="1" applyBorder="1" applyAlignment="1" applyProtection="1">
      <alignment horizontal="left" wrapText="1" shrinkToFi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49" fontId="9" fillId="0" borderId="2" xfId="0" applyNumberFormat="1" applyFont="1" applyFill="1" applyBorder="1" applyAlignment="1" applyProtection="1">
      <alignment horizontal="left" vertical="top"/>
      <protection locked="0"/>
    </xf>
    <xf numFmtId="49" fontId="9" fillId="0" borderId="18" xfId="0" applyNumberFormat="1" applyFont="1" applyFill="1" applyBorder="1" applyAlignment="1" applyProtection="1">
      <alignment horizontal="left" vertical="top"/>
      <protection locked="0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7" fillId="0" borderId="26" xfId="0" applyFont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Alignment="1" applyProtection="1">
      <alignment horizontal="left" vertical="top"/>
      <protection locked="0"/>
    </xf>
    <xf numFmtId="0" fontId="7" fillId="2" borderId="14" xfId="0" applyFont="1" applyFill="1" applyBorder="1" applyAlignment="1" applyProtection="1">
      <alignment horizontal="left" vertical="top"/>
      <protection locked="0"/>
    </xf>
    <xf numFmtId="49" fontId="14" fillId="0" borderId="15" xfId="0" applyNumberFormat="1" applyFont="1" applyBorder="1" applyAlignment="1" applyProtection="1">
      <alignment horizontal="left" vertical="top"/>
      <protection locked="0"/>
    </xf>
    <xf numFmtId="49" fontId="14" fillId="0" borderId="16" xfId="0" applyNumberFormat="1" applyFont="1" applyBorder="1" applyAlignment="1" applyProtection="1">
      <alignment horizontal="left" vertical="top"/>
      <protection locked="0"/>
    </xf>
    <xf numFmtId="49" fontId="14" fillId="0" borderId="17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/>
      <protection locked="0"/>
    </xf>
    <xf numFmtId="0" fontId="14" fillId="0" borderId="7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10" fontId="10" fillId="0" borderId="19" xfId="0" applyNumberFormat="1" applyFont="1" applyBorder="1" applyAlignment="1" applyProtection="1">
      <alignment horizontal="right" vertical="top"/>
      <protection locked="0"/>
    </xf>
    <xf numFmtId="10" fontId="10" fillId="0" borderId="14" xfId="0" applyNumberFormat="1" applyFont="1" applyBorder="1" applyAlignment="1" applyProtection="1">
      <alignment horizontal="right" vertical="top"/>
      <protection locked="0"/>
    </xf>
    <xf numFmtId="164" fontId="7" fillId="6" borderId="2" xfId="0" applyNumberFormat="1" applyFont="1" applyFill="1" applyBorder="1" applyAlignment="1" applyProtection="1">
      <alignment horizontal="center" vertical="top" wrapText="1"/>
      <protection hidden="1"/>
    </xf>
    <xf numFmtId="164" fontId="7" fillId="6" borderId="34" xfId="0" applyNumberFormat="1" applyFont="1" applyFill="1" applyBorder="1" applyAlignment="1" applyProtection="1">
      <alignment horizontal="center" vertical="top" wrapText="1"/>
      <protection hidden="1"/>
    </xf>
    <xf numFmtId="164" fontId="7" fillId="6" borderId="44" xfId="0" applyNumberFormat="1" applyFont="1" applyFill="1" applyBorder="1" applyAlignment="1" applyProtection="1">
      <alignment horizontal="center" vertical="top" wrapText="1"/>
      <protection hidden="1"/>
    </xf>
    <xf numFmtId="0" fontId="21" fillId="7" borderId="37" xfId="0" applyFont="1" applyFill="1" applyBorder="1" applyAlignment="1" applyProtection="1">
      <alignment horizontal="center" vertical="center" wrapText="1"/>
      <protection hidden="1"/>
    </xf>
    <xf numFmtId="0" fontId="21" fillId="7" borderId="38" xfId="0" applyFont="1" applyFill="1" applyBorder="1" applyAlignment="1" applyProtection="1">
      <alignment horizontal="center" vertical="center" wrapText="1"/>
      <protection hidden="1"/>
    </xf>
    <xf numFmtId="0" fontId="21" fillId="7" borderId="47" xfId="0" applyFont="1" applyFill="1" applyBorder="1" applyAlignment="1" applyProtection="1">
      <alignment horizontal="center" vertical="center" wrapText="1"/>
      <protection hidden="1"/>
    </xf>
    <xf numFmtId="0" fontId="21" fillId="7" borderId="39" xfId="0" applyFont="1" applyFill="1" applyBorder="1" applyAlignment="1" applyProtection="1">
      <alignment horizontal="center" vertical="center"/>
      <protection hidden="1"/>
    </xf>
    <xf numFmtId="0" fontId="21" fillId="7" borderId="48" xfId="0" applyFont="1" applyFill="1" applyBorder="1" applyAlignment="1" applyProtection="1">
      <alignment horizontal="center" vertical="center"/>
      <protection hidden="1"/>
    </xf>
    <xf numFmtId="0" fontId="22" fillId="7" borderId="40" xfId="0" applyFont="1" applyFill="1" applyBorder="1" applyAlignment="1" applyProtection="1">
      <alignment horizontal="center" vertical="center"/>
      <protection hidden="1"/>
    </xf>
    <xf numFmtId="0" fontId="22" fillId="7" borderId="41" xfId="0" applyFont="1" applyFill="1" applyBorder="1" applyAlignment="1" applyProtection="1">
      <alignment horizontal="center" vertical="center"/>
      <protection hidden="1"/>
    </xf>
    <xf numFmtId="0" fontId="22" fillId="7" borderId="49" xfId="0" applyFont="1" applyFill="1" applyBorder="1" applyAlignment="1" applyProtection="1">
      <alignment horizontal="center" vertical="center"/>
      <protection hidden="1"/>
    </xf>
    <xf numFmtId="14" fontId="6" fillId="8" borderId="33" xfId="0" applyNumberFormat="1" applyFont="1" applyFill="1" applyBorder="1" applyAlignment="1" applyProtection="1">
      <alignment horizontal="center" vertical="top" wrapText="1"/>
      <protection locked="0"/>
    </xf>
    <xf numFmtId="14" fontId="6" fillId="8" borderId="34" xfId="0" applyNumberFormat="1" applyFont="1" applyFill="1" applyBorder="1" applyAlignment="1" applyProtection="1">
      <alignment horizontal="center" vertical="top" wrapText="1"/>
      <protection locked="0"/>
    </xf>
    <xf numFmtId="14" fontId="6" fillId="8" borderId="44" xfId="0" applyNumberFormat="1" applyFont="1" applyFill="1" applyBorder="1" applyAlignment="1" applyProtection="1">
      <alignment horizontal="center" vertical="top" wrapText="1"/>
      <protection locked="0"/>
    </xf>
    <xf numFmtId="9" fontId="6" fillId="8" borderId="15" xfId="1" applyFont="1" applyFill="1" applyBorder="1" applyAlignment="1" applyProtection="1">
      <alignment horizontal="center" vertical="center" wrapText="1"/>
      <protection locked="0"/>
    </xf>
    <xf numFmtId="9" fontId="6" fillId="8" borderId="16" xfId="1" applyFont="1" applyFill="1" applyBorder="1" applyAlignment="1" applyProtection="1">
      <alignment horizontal="center" vertical="center" wrapText="1"/>
      <protection locked="0"/>
    </xf>
    <xf numFmtId="9" fontId="6" fillId="8" borderId="46" xfId="1" applyFont="1" applyFill="1" applyBorder="1" applyAlignment="1" applyProtection="1">
      <alignment horizontal="center" vertical="center" wrapText="1"/>
      <protection locked="0"/>
    </xf>
    <xf numFmtId="165" fontId="6" fillId="4" borderId="2" xfId="0" applyNumberFormat="1" applyFont="1" applyFill="1" applyBorder="1" applyAlignment="1" applyProtection="1">
      <alignment horizontal="left" vertical="center" wrapText="1"/>
      <protection hidden="1"/>
    </xf>
    <xf numFmtId="165" fontId="6" fillId="4" borderId="11" xfId="0" applyNumberFormat="1" applyFont="1" applyFill="1" applyBorder="1" applyAlignment="1" applyProtection="1">
      <alignment horizontal="left" vertical="center" wrapText="1"/>
      <protection hidden="1"/>
    </xf>
    <xf numFmtId="165" fontId="6" fillId="4" borderId="12" xfId="0" applyNumberFormat="1" applyFont="1" applyFill="1" applyBorder="1" applyAlignment="1" applyProtection="1">
      <alignment horizontal="left" vertical="center" wrapText="1"/>
      <protection hidden="1"/>
    </xf>
    <xf numFmtId="165" fontId="6" fillId="4" borderId="13" xfId="0" applyNumberFormat="1" applyFont="1" applyFill="1" applyBorder="1" applyAlignment="1" applyProtection="1">
      <alignment horizontal="left" vertical="center" wrapText="1"/>
      <protection hidden="1"/>
    </xf>
    <xf numFmtId="165" fontId="6" fillId="4" borderId="4" xfId="0" applyNumberFormat="1" applyFont="1" applyFill="1" applyBorder="1" applyAlignment="1" applyProtection="1">
      <alignment horizontal="left" vertical="center" wrapText="1"/>
      <protection hidden="1"/>
    </xf>
    <xf numFmtId="165" fontId="6" fillId="4" borderId="5" xfId="0" applyNumberFormat="1" applyFont="1" applyFill="1" applyBorder="1" applyAlignment="1" applyProtection="1">
      <alignment horizontal="left" vertical="center" wrapText="1"/>
      <protection hidden="1"/>
    </xf>
    <xf numFmtId="165" fontId="6" fillId="4" borderId="45" xfId="0" applyNumberFormat="1" applyFont="1" applyFill="1" applyBorder="1" applyAlignment="1" applyProtection="1">
      <alignment horizontal="left" vertical="center" wrapText="1"/>
      <protection hidden="1"/>
    </xf>
    <xf numFmtId="165" fontId="6" fillId="4" borderId="7" xfId="0" applyNumberFormat="1" applyFont="1" applyFill="1" applyBorder="1" applyAlignment="1" applyProtection="1">
      <alignment horizontal="left" vertical="center" wrapText="1"/>
      <protection hidden="1"/>
    </xf>
    <xf numFmtId="165" fontId="6" fillId="4" borderId="8" xfId="0" applyNumberFormat="1" applyFont="1" applyFill="1" applyBorder="1" applyAlignment="1" applyProtection="1">
      <alignment horizontal="left" vertical="center" wrapText="1"/>
      <protection hidden="1"/>
    </xf>
    <xf numFmtId="14" fontId="6" fillId="4" borderId="1" xfId="0" applyNumberFormat="1" applyFont="1" applyFill="1" applyBorder="1" applyAlignment="1" applyProtection="1">
      <alignment horizontal="left" vertical="center" wrapText="1"/>
      <protection hidden="1"/>
    </xf>
    <xf numFmtId="14" fontId="6" fillId="4" borderId="11" xfId="0" applyNumberFormat="1" applyFont="1" applyFill="1" applyBorder="1" applyAlignment="1" applyProtection="1">
      <alignment horizontal="left" vertical="center" wrapText="1"/>
      <protection hidden="1"/>
    </xf>
    <xf numFmtId="14" fontId="6" fillId="4" borderId="12" xfId="0" applyNumberFormat="1" applyFont="1" applyFill="1" applyBorder="1" applyAlignment="1" applyProtection="1">
      <alignment horizontal="left" vertical="center" wrapText="1"/>
      <protection hidden="1"/>
    </xf>
    <xf numFmtId="14" fontId="6" fillId="4" borderId="3" xfId="0" applyNumberFormat="1" applyFont="1" applyFill="1" applyBorder="1" applyAlignment="1" applyProtection="1">
      <alignment horizontal="left" vertical="center" wrapText="1"/>
      <protection hidden="1"/>
    </xf>
    <xf numFmtId="14" fontId="6" fillId="4" borderId="4" xfId="0" applyNumberFormat="1" applyFont="1" applyFill="1" applyBorder="1" applyAlignment="1" applyProtection="1">
      <alignment horizontal="left" vertical="center" wrapText="1"/>
      <protection hidden="1"/>
    </xf>
    <xf numFmtId="14" fontId="6" fillId="4" borderId="5" xfId="0" applyNumberFormat="1" applyFont="1" applyFill="1" applyBorder="1" applyAlignment="1" applyProtection="1">
      <alignment horizontal="left" vertical="center" wrapText="1"/>
      <protection hidden="1"/>
    </xf>
    <xf numFmtId="14" fontId="6" fillId="4" borderId="6" xfId="0" applyNumberFormat="1" applyFont="1" applyFill="1" applyBorder="1" applyAlignment="1" applyProtection="1">
      <alignment horizontal="left" vertical="center" wrapText="1"/>
      <protection hidden="1"/>
    </xf>
    <xf numFmtId="14" fontId="6" fillId="4" borderId="7" xfId="0" applyNumberFormat="1" applyFont="1" applyFill="1" applyBorder="1" applyAlignment="1" applyProtection="1">
      <alignment horizontal="left" vertical="center" wrapText="1"/>
      <protection hidden="1"/>
    </xf>
    <xf numFmtId="14" fontId="6" fillId="4" borderId="8" xfId="0" applyNumberFormat="1" applyFont="1" applyFill="1" applyBorder="1" applyAlignment="1" applyProtection="1">
      <alignment horizontal="left" vertical="center" wrapText="1"/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85724</xdr:rowOff>
    </xdr:from>
    <xdr:to>
      <xdr:col>5</xdr:col>
      <xdr:colOff>571500</xdr:colOff>
      <xdr:row>1</xdr:row>
      <xdr:rowOff>200024</xdr:rowOff>
    </xdr:to>
    <xdr:pic>
      <xdr:nvPicPr>
        <xdr:cNvPr id="2" name="Bild 4" descr="H:\Luca\9 Logos und Fotos\EG_LOGO_4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90499"/>
          <a:ext cx="15144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1257300</xdr:colOff>
      <xdr:row>3</xdr:row>
      <xdr:rowOff>95250</xdr:rowOff>
    </xdr:to>
    <xdr:pic>
      <xdr:nvPicPr>
        <xdr:cNvPr id="3" name="Grafik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30"/>
        <a:stretch/>
      </xdr:blipFill>
      <xdr:spPr bwMode="auto">
        <a:xfrm>
          <a:off x="0" y="142875"/>
          <a:ext cx="1676400" cy="59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85724</xdr:rowOff>
    </xdr:from>
    <xdr:to>
      <xdr:col>5</xdr:col>
      <xdr:colOff>438150</xdr:colOff>
      <xdr:row>1</xdr:row>
      <xdr:rowOff>200024</xdr:rowOff>
    </xdr:to>
    <xdr:pic>
      <xdr:nvPicPr>
        <xdr:cNvPr id="2" name="Bild 4" descr="H:\Luca\9 Logos und Fotos\EG_LOGO_4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90499"/>
          <a:ext cx="13811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1114425</xdr:colOff>
      <xdr:row>2</xdr:row>
      <xdr:rowOff>0</xdr:rowOff>
    </xdr:to>
    <xdr:pic>
      <xdr:nvPicPr>
        <xdr:cNvPr id="3" name="Grafik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30"/>
        <a:stretch/>
      </xdr:blipFill>
      <xdr:spPr bwMode="auto">
        <a:xfrm>
          <a:off x="0" y="142875"/>
          <a:ext cx="1676400" cy="59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62"/>
  <sheetViews>
    <sheetView topLeftCell="A37" zoomScale="85" zoomScaleNormal="85" workbookViewId="0">
      <selection activeCell="D56" sqref="D56:E56"/>
    </sheetView>
  </sheetViews>
  <sheetFormatPr baseColWidth="10" defaultColWidth="11" defaultRowHeight="15.75" x14ac:dyDescent="0.25"/>
  <cols>
    <col min="1" max="1" width="4.375" style="132" customWidth="1"/>
    <col min="2" max="2" width="32.375" style="132" customWidth="1"/>
    <col min="3" max="3" width="17.125" style="132" customWidth="1"/>
    <col min="4" max="4" width="24.25" style="132" customWidth="1"/>
    <col min="5" max="5" width="16.625" style="148" customWidth="1"/>
    <col min="6" max="6" width="17.125" style="132" customWidth="1"/>
    <col min="7" max="16384" width="11" style="132"/>
  </cols>
  <sheetData>
    <row r="1" spans="1:7" ht="21.75" customHeight="1" thickTop="1" x14ac:dyDescent="0.25">
      <c r="A1" s="290" t="s">
        <v>124</v>
      </c>
      <c r="B1" s="291"/>
      <c r="C1" s="291"/>
      <c r="D1" s="291"/>
      <c r="E1" s="292"/>
      <c r="F1" s="227"/>
      <c r="G1" s="142"/>
    </row>
    <row r="2" spans="1:7" ht="21.75" customHeight="1" x14ac:dyDescent="0.25">
      <c r="A2" s="166"/>
      <c r="B2" s="296" t="s">
        <v>78</v>
      </c>
      <c r="C2" s="297"/>
      <c r="D2" s="231">
        <v>2021</v>
      </c>
      <c r="E2" s="201"/>
      <c r="F2" s="227"/>
      <c r="G2" s="142"/>
    </row>
    <row r="3" spans="1:7" ht="16.5" thickBot="1" x14ac:dyDescent="0.3">
      <c r="A3" s="293" t="s">
        <v>130</v>
      </c>
      <c r="B3" s="294"/>
      <c r="C3" s="294"/>
      <c r="D3" s="294"/>
      <c r="E3" s="295"/>
      <c r="F3" s="227"/>
      <c r="G3" s="142"/>
    </row>
    <row r="4" spans="1:7" ht="17.25" thickTop="1" thickBot="1" x14ac:dyDescent="0.3">
      <c r="A4" s="152"/>
      <c r="B4" s="152"/>
      <c r="C4" s="152"/>
      <c r="D4" s="152"/>
      <c r="E4" s="153"/>
      <c r="G4" s="142"/>
    </row>
    <row r="5" spans="1:7" x14ac:dyDescent="0.25">
      <c r="A5" s="314" t="s">
        <v>121</v>
      </c>
      <c r="B5" s="315"/>
      <c r="C5" s="301"/>
      <c r="D5" s="302"/>
      <c r="E5" s="303"/>
      <c r="G5" s="142"/>
    </row>
    <row r="6" spans="1:7" x14ac:dyDescent="0.25">
      <c r="A6" s="158" t="s">
        <v>137</v>
      </c>
      <c r="B6" s="164"/>
      <c r="C6" s="309"/>
      <c r="D6" s="310"/>
      <c r="E6" s="311"/>
      <c r="G6" s="142"/>
    </row>
    <row r="7" spans="1:7" x14ac:dyDescent="0.25">
      <c r="A7" s="312" t="s">
        <v>125</v>
      </c>
      <c r="B7" s="313"/>
      <c r="C7" s="309"/>
      <c r="D7" s="310"/>
      <c r="E7" s="311"/>
      <c r="G7" s="142"/>
    </row>
    <row r="8" spans="1:7" ht="16.5" thickBot="1" x14ac:dyDescent="0.3">
      <c r="A8" s="304" t="s">
        <v>4</v>
      </c>
      <c r="B8" s="305"/>
      <c r="C8" s="306"/>
      <c r="D8" s="307"/>
      <c r="E8" s="308"/>
      <c r="G8" s="142"/>
    </row>
    <row r="9" spans="1:7" x14ac:dyDescent="0.25">
      <c r="A9" s="321" t="s">
        <v>73</v>
      </c>
      <c r="B9" s="322"/>
      <c r="C9" s="316"/>
      <c r="D9" s="316"/>
      <c r="E9" s="317"/>
      <c r="G9" s="142"/>
    </row>
    <row r="10" spans="1:7" ht="16.5" thickBot="1" x14ac:dyDescent="0.3">
      <c r="A10" s="228" t="s">
        <v>139</v>
      </c>
      <c r="B10" s="254"/>
      <c r="C10" s="323"/>
      <c r="D10" s="323"/>
      <c r="E10" s="324"/>
      <c r="G10" s="142"/>
    </row>
    <row r="11" spans="1:7" x14ac:dyDescent="0.25">
      <c r="A11" s="250" t="s">
        <v>126</v>
      </c>
      <c r="B11" s="225"/>
      <c r="C11" s="251"/>
      <c r="D11" s="252" t="s">
        <v>123</v>
      </c>
      <c r="E11" s="253"/>
      <c r="G11" s="142"/>
    </row>
    <row r="12" spans="1:7" x14ac:dyDescent="0.25">
      <c r="A12" s="158" t="s">
        <v>127</v>
      </c>
      <c r="B12" s="223"/>
      <c r="C12" s="209"/>
      <c r="D12" s="244" t="s">
        <v>123</v>
      </c>
      <c r="E12" s="249"/>
      <c r="G12" s="142"/>
    </row>
    <row r="13" spans="1:7" x14ac:dyDescent="0.25">
      <c r="A13" s="158" t="s">
        <v>128</v>
      </c>
      <c r="B13" s="223"/>
      <c r="C13" s="209"/>
      <c r="D13" s="244" t="s">
        <v>123</v>
      </c>
      <c r="E13" s="249"/>
      <c r="G13" s="142"/>
    </row>
    <row r="14" spans="1:7" ht="16.5" thickBot="1" x14ac:dyDescent="0.3">
      <c r="A14" s="228" t="s">
        <v>129</v>
      </c>
      <c r="B14" s="226"/>
      <c r="C14" s="229"/>
      <c r="D14" s="247" t="s">
        <v>123</v>
      </c>
      <c r="E14" s="248"/>
      <c r="G14" s="142"/>
    </row>
    <row r="15" spans="1:7" ht="15.75" customHeight="1" x14ac:dyDescent="0.25">
      <c r="E15" s="132"/>
      <c r="G15" s="142"/>
    </row>
    <row r="16" spans="1:7" ht="16.5" thickBot="1" x14ac:dyDescent="0.3">
      <c r="A16" s="133"/>
      <c r="B16" s="133"/>
      <c r="C16" s="133"/>
      <c r="D16" s="133"/>
      <c r="E16" s="134"/>
      <c r="G16" s="142"/>
    </row>
    <row r="17" spans="1:7" ht="18.75" x14ac:dyDescent="0.25">
      <c r="A17" s="191" t="s">
        <v>49</v>
      </c>
      <c r="B17" s="298" t="s">
        <v>41</v>
      </c>
      <c r="C17" s="299"/>
      <c r="D17" s="300"/>
      <c r="E17" s="186" t="s">
        <v>79</v>
      </c>
      <c r="F17" s="135"/>
      <c r="G17" s="142"/>
    </row>
    <row r="18" spans="1:7" s="155" customFormat="1" x14ac:dyDescent="0.25">
      <c r="A18" s="187"/>
      <c r="B18" s="154"/>
      <c r="C18" s="154"/>
      <c r="D18" s="154"/>
      <c r="E18" s="188"/>
      <c r="F18" s="136"/>
      <c r="G18" s="142"/>
    </row>
    <row r="19" spans="1:7" x14ac:dyDescent="0.25">
      <c r="A19" s="193" t="s">
        <v>81</v>
      </c>
      <c r="B19" s="325" t="s">
        <v>50</v>
      </c>
      <c r="C19" s="325"/>
      <c r="D19" s="326"/>
      <c r="E19" s="197"/>
      <c r="F19" s="138"/>
      <c r="G19" s="142"/>
    </row>
    <row r="20" spans="1:7" x14ac:dyDescent="0.25">
      <c r="A20" s="194" t="s">
        <v>82</v>
      </c>
      <c r="B20" s="325" t="s">
        <v>52</v>
      </c>
      <c r="C20" s="325"/>
      <c r="D20" s="326"/>
      <c r="E20" s="198"/>
      <c r="F20" s="141"/>
      <c r="G20" s="139"/>
    </row>
    <row r="21" spans="1:7" x14ac:dyDescent="0.25">
      <c r="A21" s="192" t="s">
        <v>83</v>
      </c>
      <c r="B21" s="325" t="s">
        <v>53</v>
      </c>
      <c r="C21" s="325"/>
      <c r="D21" s="326"/>
      <c r="E21" s="197"/>
      <c r="F21" s="138"/>
      <c r="G21" s="139"/>
    </row>
    <row r="22" spans="1:7" x14ac:dyDescent="0.25">
      <c r="A22" s="192" t="s">
        <v>84</v>
      </c>
      <c r="B22" s="325" t="s">
        <v>70</v>
      </c>
      <c r="C22" s="325"/>
      <c r="D22" s="326"/>
      <c r="E22" s="197"/>
      <c r="F22" s="138"/>
      <c r="G22" s="139"/>
    </row>
    <row r="23" spans="1:7" s="143" customFormat="1" x14ac:dyDescent="0.25">
      <c r="A23" s="195" t="s">
        <v>85</v>
      </c>
      <c r="B23" s="325" t="s">
        <v>14</v>
      </c>
      <c r="C23" s="325"/>
      <c r="D23" s="326"/>
      <c r="E23" s="197"/>
      <c r="F23" s="138"/>
      <c r="G23" s="142"/>
    </row>
    <row r="24" spans="1:7" s="145" customFormat="1" x14ac:dyDescent="0.25">
      <c r="A24" s="195" t="s">
        <v>86</v>
      </c>
      <c r="B24" s="325" t="s">
        <v>55</v>
      </c>
      <c r="C24" s="325"/>
      <c r="D24" s="326"/>
      <c r="E24" s="197"/>
      <c r="F24" s="137"/>
      <c r="G24" s="144"/>
    </row>
    <row r="25" spans="1:7" x14ac:dyDescent="0.25">
      <c r="A25" s="195" t="s">
        <v>87</v>
      </c>
      <c r="B25" s="325" t="s">
        <v>112</v>
      </c>
      <c r="C25" s="325"/>
      <c r="D25" s="326"/>
      <c r="E25" s="197"/>
      <c r="F25" s="137"/>
      <c r="G25" s="139"/>
    </row>
    <row r="26" spans="1:7" ht="18.75" x14ac:dyDescent="0.25">
      <c r="A26" s="167"/>
      <c r="B26" s="199" t="s">
        <v>106</v>
      </c>
      <c r="C26" s="168"/>
      <c r="D26" s="168"/>
      <c r="E26" s="211">
        <f>SUM(E19:E25)</f>
        <v>0</v>
      </c>
      <c r="F26" s="146"/>
      <c r="G26" s="139"/>
    </row>
    <row r="27" spans="1:7" ht="15.6" customHeight="1" x14ac:dyDescent="0.25">
      <c r="A27" s="172" t="s">
        <v>88</v>
      </c>
      <c r="B27" s="325" t="s">
        <v>119</v>
      </c>
      <c r="C27" s="325"/>
      <c r="D27" s="326"/>
      <c r="E27" s="196"/>
      <c r="F27" s="140"/>
      <c r="G27" s="131"/>
    </row>
    <row r="28" spans="1:7" ht="16.5" thickBot="1" x14ac:dyDescent="0.3">
      <c r="A28" s="169"/>
      <c r="B28" s="165"/>
      <c r="C28" s="159"/>
      <c r="D28" s="157"/>
      <c r="E28" s="200" t="str">
        <f>IF(E26=0,"",E27/E26)</f>
        <v/>
      </c>
      <c r="F28" s="140"/>
      <c r="G28" s="131"/>
    </row>
    <row r="29" spans="1:7" ht="19.5" thickBot="1" x14ac:dyDescent="0.3">
      <c r="A29" s="170"/>
      <c r="B29" s="171" t="s">
        <v>131</v>
      </c>
      <c r="C29" s="160"/>
      <c r="D29" s="150"/>
      <c r="E29" s="212">
        <f>E26+E27</f>
        <v>0</v>
      </c>
      <c r="F29" s="147"/>
      <c r="G29" s="131"/>
    </row>
    <row r="30" spans="1:7" ht="18.600000000000001" customHeight="1" thickBot="1" x14ac:dyDescent="0.3">
      <c r="A30" s="213" t="s">
        <v>117</v>
      </c>
      <c r="B30" s="320" t="s">
        <v>133</v>
      </c>
      <c r="C30" s="320"/>
      <c r="D30" s="320"/>
      <c r="E30" s="210"/>
      <c r="F30" s="140"/>
      <c r="G30" s="131"/>
    </row>
    <row r="31" spans="1:7" ht="16.5" thickBot="1" x14ac:dyDescent="0.3">
      <c r="A31" s="175"/>
      <c r="B31" s="176"/>
      <c r="C31" s="177"/>
      <c r="D31" s="177"/>
      <c r="E31" s="177"/>
      <c r="F31" s="140"/>
      <c r="G31" s="131"/>
    </row>
    <row r="32" spans="1:7" ht="18.75" x14ac:dyDescent="0.25">
      <c r="A32" s="191" t="s">
        <v>49</v>
      </c>
      <c r="B32" s="298" t="s">
        <v>80</v>
      </c>
      <c r="C32" s="299"/>
      <c r="D32" s="300"/>
      <c r="E32" s="186" t="s">
        <v>79</v>
      </c>
    </row>
    <row r="33" spans="1:5" x14ac:dyDescent="0.25">
      <c r="A33" s="187"/>
      <c r="B33" s="154"/>
      <c r="C33" s="154"/>
      <c r="D33" s="154"/>
      <c r="E33" s="188"/>
    </row>
    <row r="34" spans="1:5" x14ac:dyDescent="0.25">
      <c r="A34" s="192" t="s">
        <v>89</v>
      </c>
      <c r="B34" s="163" t="s">
        <v>113</v>
      </c>
      <c r="C34" s="173" t="s">
        <v>95</v>
      </c>
      <c r="D34" s="219">
        <v>2020</v>
      </c>
      <c r="E34" s="197"/>
    </row>
    <row r="35" spans="1:5" x14ac:dyDescent="0.25">
      <c r="A35" s="192" t="s">
        <v>90</v>
      </c>
      <c r="B35" s="163" t="s">
        <v>116</v>
      </c>
      <c r="C35" s="173" t="s">
        <v>96</v>
      </c>
      <c r="D35" s="218">
        <v>2021</v>
      </c>
      <c r="E35" s="198"/>
    </row>
    <row r="36" spans="1:5" x14ac:dyDescent="0.25">
      <c r="A36" s="192" t="s">
        <v>91</v>
      </c>
      <c r="B36" s="163" t="s">
        <v>132</v>
      </c>
      <c r="C36" s="173" t="s">
        <v>96</v>
      </c>
      <c r="D36" s="218">
        <v>2021</v>
      </c>
      <c r="E36" s="197"/>
    </row>
    <row r="37" spans="1:5" x14ac:dyDescent="0.25">
      <c r="A37" s="192" t="s">
        <v>92</v>
      </c>
      <c r="B37" s="163" t="s">
        <v>97</v>
      </c>
      <c r="C37" s="173" t="s">
        <v>96</v>
      </c>
      <c r="D37" s="218">
        <v>2021</v>
      </c>
      <c r="E37" s="197"/>
    </row>
    <row r="38" spans="1:5" ht="38.25" customHeight="1" x14ac:dyDescent="0.25">
      <c r="A38" s="192" t="s">
        <v>93</v>
      </c>
      <c r="B38" s="207" t="s">
        <v>120</v>
      </c>
      <c r="C38" s="173" t="s">
        <v>96</v>
      </c>
      <c r="D38" s="218">
        <v>2021</v>
      </c>
      <c r="E38" s="197"/>
    </row>
    <row r="39" spans="1:5" ht="18.75" x14ac:dyDescent="0.25">
      <c r="A39" s="167"/>
      <c r="B39" s="199" t="s">
        <v>109</v>
      </c>
      <c r="C39" s="168"/>
      <c r="D39" s="174"/>
      <c r="E39" s="211">
        <f>SUM(E34:E38)</f>
        <v>0</v>
      </c>
    </row>
    <row r="40" spans="1:5" x14ac:dyDescent="0.25">
      <c r="A40" s="172" t="s">
        <v>94</v>
      </c>
      <c r="B40" s="163" t="s">
        <v>108</v>
      </c>
      <c r="C40" s="173" t="s">
        <v>96</v>
      </c>
      <c r="D40" s="218">
        <v>2020</v>
      </c>
      <c r="E40" s="196"/>
    </row>
    <row r="41" spans="1:5" ht="16.5" thickBot="1" x14ac:dyDescent="0.3">
      <c r="A41" s="169"/>
      <c r="B41" s="165"/>
      <c r="C41" s="159"/>
      <c r="D41" s="157"/>
      <c r="E41" s="200" t="str">
        <f>IF(E39=0,"",E40/E39)</f>
        <v/>
      </c>
    </row>
    <row r="42" spans="1:5" ht="19.5" thickBot="1" x14ac:dyDescent="0.3">
      <c r="A42" s="170"/>
      <c r="B42" s="171" t="s">
        <v>98</v>
      </c>
      <c r="C42" s="160"/>
      <c r="D42" s="150"/>
      <c r="E42" s="212">
        <f>E39-E40</f>
        <v>0</v>
      </c>
    </row>
    <row r="43" spans="1:5" ht="16.5" thickBot="1" x14ac:dyDescent="0.3"/>
    <row r="44" spans="1:5" ht="18.75" x14ac:dyDescent="0.25">
      <c r="A44" s="183" t="s">
        <v>99</v>
      </c>
      <c r="B44" s="184"/>
      <c r="C44" s="184"/>
      <c r="D44" s="185"/>
      <c r="E44" s="186" t="s">
        <v>79</v>
      </c>
    </row>
    <row r="45" spans="1:5" x14ac:dyDescent="0.25">
      <c r="A45" s="187"/>
      <c r="B45" s="154"/>
      <c r="C45" s="154"/>
      <c r="D45" s="154"/>
      <c r="E45" s="188"/>
    </row>
    <row r="46" spans="1:5" x14ac:dyDescent="0.25">
      <c r="A46" s="189" t="s">
        <v>100</v>
      </c>
      <c r="B46" s="318" t="s">
        <v>46</v>
      </c>
      <c r="C46" s="318"/>
      <c r="D46" s="319"/>
      <c r="E46" s="214">
        <f>E29</f>
        <v>0</v>
      </c>
    </row>
    <row r="47" spans="1:5" x14ac:dyDescent="0.25">
      <c r="A47" s="189" t="s">
        <v>101</v>
      </c>
      <c r="B47" s="318" t="s">
        <v>98</v>
      </c>
      <c r="C47" s="318"/>
      <c r="D47" s="319"/>
      <c r="E47" s="215">
        <f>E42</f>
        <v>0</v>
      </c>
    </row>
    <row r="48" spans="1:5" x14ac:dyDescent="0.25">
      <c r="A48" s="189" t="s">
        <v>102</v>
      </c>
      <c r="B48" s="318" t="s">
        <v>118</v>
      </c>
      <c r="C48" s="318"/>
      <c r="D48" s="319"/>
      <c r="E48" s="215"/>
    </row>
    <row r="49" spans="1:6" x14ac:dyDescent="0.25">
      <c r="A49" s="217" t="s">
        <v>103</v>
      </c>
      <c r="B49" s="318" t="s">
        <v>104</v>
      </c>
      <c r="C49" s="318"/>
      <c r="D49" s="319"/>
      <c r="E49" s="214" t="str">
        <f>IF(E47&gt;E46,E47-E46,"--")</f>
        <v>--</v>
      </c>
    </row>
    <row r="50" spans="1:6" ht="16.5" thickBot="1" x14ac:dyDescent="0.3">
      <c r="A50" s="190" t="s">
        <v>122</v>
      </c>
      <c r="B50" s="330" t="s">
        <v>105</v>
      </c>
      <c r="C50" s="330"/>
      <c r="D50" s="331"/>
      <c r="E50" s="216" t="str">
        <f>IF(E47&lt;E46,E46-E47,"--")</f>
        <v>--</v>
      </c>
    </row>
    <row r="51" spans="1:6" x14ac:dyDescent="0.25">
      <c r="A51" s="178"/>
      <c r="B51" s="179" t="str">
        <f>IF(E47&lt;E46,"Der Ausgleich der Vorfinanzierung erfolgt mit dem nächsten Mittelabruf.","")</f>
        <v/>
      </c>
      <c r="C51" s="180"/>
      <c r="D51" s="181"/>
      <c r="E51" s="182"/>
      <c r="F51" s="208"/>
    </row>
    <row r="52" spans="1:6" x14ac:dyDescent="0.25">
      <c r="A52" s="329" t="s">
        <v>114</v>
      </c>
      <c r="B52" s="329"/>
      <c r="C52" s="329"/>
      <c r="D52" s="329"/>
      <c r="E52" s="329"/>
      <c r="F52" s="208"/>
    </row>
    <row r="53" spans="1:6" x14ac:dyDescent="0.25">
      <c r="A53" s="329"/>
      <c r="B53" s="329"/>
      <c r="C53" s="329"/>
      <c r="D53" s="329"/>
      <c r="E53" s="329"/>
      <c r="F53" s="208"/>
    </row>
    <row r="54" spans="1:6" x14ac:dyDescent="0.25">
      <c r="A54" s="328"/>
      <c r="B54" s="328"/>
      <c r="C54" s="208"/>
      <c r="D54" s="208"/>
      <c r="E54" s="287"/>
      <c r="F54" s="208"/>
    </row>
    <row r="55" spans="1:6" x14ac:dyDescent="0.25">
      <c r="A55" s="208"/>
      <c r="B55" s="208"/>
      <c r="C55" s="208"/>
      <c r="D55" s="208"/>
      <c r="E55" s="287"/>
      <c r="F55" s="208"/>
    </row>
    <row r="56" spans="1:6" x14ac:dyDescent="0.25">
      <c r="A56" s="327"/>
      <c r="B56" s="327"/>
      <c r="C56" s="278"/>
      <c r="D56" s="327"/>
      <c r="E56" s="327"/>
      <c r="F56" s="208"/>
    </row>
    <row r="57" spans="1:6" ht="15.75" customHeight="1" x14ac:dyDescent="0.25">
      <c r="A57" s="279" t="s">
        <v>115</v>
      </c>
      <c r="B57" s="279"/>
      <c r="C57" s="279"/>
      <c r="D57" s="281" t="s">
        <v>134</v>
      </c>
      <c r="E57" s="281"/>
      <c r="F57" s="208"/>
    </row>
    <row r="58" spans="1:6" x14ac:dyDescent="0.25">
      <c r="A58" s="279"/>
      <c r="B58" s="279"/>
      <c r="C58" s="279"/>
      <c r="D58" s="281"/>
      <c r="E58" s="281"/>
      <c r="F58" s="208"/>
    </row>
    <row r="59" spans="1:6" x14ac:dyDescent="0.25">
      <c r="A59" s="279"/>
      <c r="B59" s="279"/>
      <c r="C59" s="279"/>
      <c r="D59" s="279"/>
      <c r="E59" s="288"/>
      <c r="F59" s="208"/>
    </row>
    <row r="60" spans="1:6" x14ac:dyDescent="0.25">
      <c r="A60" s="327"/>
      <c r="B60" s="327"/>
      <c r="C60" s="278"/>
      <c r="D60" s="327"/>
      <c r="E60" s="327"/>
      <c r="F60" s="208"/>
    </row>
    <row r="61" spans="1:6" ht="18" customHeight="1" x14ac:dyDescent="0.25">
      <c r="A61" s="279" t="s">
        <v>136</v>
      </c>
      <c r="B61" s="279"/>
      <c r="C61" s="279"/>
      <c r="D61" s="289" t="s">
        <v>135</v>
      </c>
      <c r="E61" s="289"/>
      <c r="F61" s="208"/>
    </row>
    <row r="62" spans="1:6" x14ac:dyDescent="0.25">
      <c r="A62" s="208"/>
      <c r="B62" s="208"/>
      <c r="C62" s="208"/>
      <c r="D62" s="257"/>
      <c r="E62" s="257"/>
      <c r="F62" s="208"/>
    </row>
  </sheetData>
  <sheetProtection algorithmName="SHA-512" hashValue="OJ+KY57W1BEKJ+BXjh0ko4KED/gDlPHxzKCNq7ETiGjF6Lqg17MRiw+RPC7IlNHxdJ3jaSlb+42ZBTYTVSCcPg==" saltValue="ewvF0mYc4FAh5deUtm90Ng==" spinCount="100000" sheet="1" objects="1" scenarios="1" selectLockedCells="1"/>
  <protectedRanges>
    <protectedRange algorithmName="SHA-512" hashValue="fPISGiC/As5bYTmpqHBddgih1uMXU9D+Wwvo0uqw5vAUs6OzWrqw4dwRXbWpHOaY6qAQFkTKUvncTXSKFy4NRw==" saltValue="4UJ4/InjwgNtOMra0a1nzQ==" spinCount="100000" sqref="A57:E59 A61:E61 A51:E55" name="Unterschriftenfeld"/>
    <protectedRange algorithmName="SHA-512" hashValue="s7C9Gjnt48Y48FJ2nc6w/uYsg6sfhqngzaHGr12WIP4hbL2mvKu/tBrEZ3Y9VfRYJYkBgKTWO25oJshSCf1Juw==" saltValue="8VwRtnPZFi5FP7vshqY5aQ==" spinCount="100000" sqref="A17:E18 B19:D30 A19:A30 E26 E28 E29 A32:D50 E44:E50 E42 E42 E41 E39 E32:E33" name="ZMN"/>
    <protectedRange algorithmName="SHA-512" hashValue="GmdBYe4uRN/1eqx9qSXHEoNCBrlABQdGEx92iRE37Kgtjv+BctrqMTfrVZ5u8uW2pa+7LYQrw4udb4+0tgL0cw==" saltValue="jKanQ9uYdiv6wRDFBQ4vIQ==" spinCount="100000" sqref="A1:E3 A5:B14 D11:D14" name="Kopf"/>
  </protectedRanges>
  <mergeCells count="35">
    <mergeCell ref="A56:B56"/>
    <mergeCell ref="A60:B60"/>
    <mergeCell ref="D60:E60"/>
    <mergeCell ref="D56:E56"/>
    <mergeCell ref="B49:D49"/>
    <mergeCell ref="A54:B54"/>
    <mergeCell ref="A52:E53"/>
    <mergeCell ref="B50:D50"/>
    <mergeCell ref="B46:D46"/>
    <mergeCell ref="B47:D47"/>
    <mergeCell ref="B48:D48"/>
    <mergeCell ref="B30:D30"/>
    <mergeCell ref="A9:B9"/>
    <mergeCell ref="C10:E10"/>
    <mergeCell ref="B19:D19"/>
    <mergeCell ref="B20:D20"/>
    <mergeCell ref="B27:D27"/>
    <mergeCell ref="B21:D21"/>
    <mergeCell ref="B22:D22"/>
    <mergeCell ref="B23:D23"/>
    <mergeCell ref="B24:D24"/>
    <mergeCell ref="B25:D25"/>
    <mergeCell ref="A1:E1"/>
    <mergeCell ref="A3:E3"/>
    <mergeCell ref="B2:C2"/>
    <mergeCell ref="B17:D17"/>
    <mergeCell ref="B32:D32"/>
    <mergeCell ref="C5:E5"/>
    <mergeCell ref="A8:B8"/>
    <mergeCell ref="C8:E8"/>
    <mergeCell ref="C7:E7"/>
    <mergeCell ref="A7:B7"/>
    <mergeCell ref="C6:E6"/>
    <mergeCell ref="A5:B5"/>
    <mergeCell ref="C9:E9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Footer>&amp;LStand: &amp;D&amp;RSeite &amp;P / 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62"/>
  <sheetViews>
    <sheetView topLeftCell="A30" zoomScale="85" zoomScaleNormal="85" workbookViewId="0">
      <selection activeCell="D56" sqref="D56:E56"/>
    </sheetView>
  </sheetViews>
  <sheetFormatPr baseColWidth="10" defaultColWidth="11" defaultRowHeight="15.75" x14ac:dyDescent="0.25"/>
  <cols>
    <col min="1" max="1" width="4.375" style="132" customWidth="1"/>
    <col min="2" max="2" width="32.375" style="132" customWidth="1"/>
    <col min="3" max="3" width="17.125" style="132" customWidth="1"/>
    <col min="4" max="4" width="21.375" style="132" customWidth="1"/>
    <col min="5" max="5" width="17.25" style="148" customWidth="1"/>
    <col min="6" max="6" width="17.125" style="132" customWidth="1"/>
    <col min="7" max="16384" width="11" style="132"/>
  </cols>
  <sheetData>
    <row r="1" spans="1:7" ht="21.75" customHeight="1" thickTop="1" x14ac:dyDescent="0.25">
      <c r="A1" s="290" t="s">
        <v>124</v>
      </c>
      <c r="B1" s="291"/>
      <c r="C1" s="291"/>
      <c r="D1" s="291"/>
      <c r="E1" s="292"/>
      <c r="F1" s="227"/>
      <c r="G1" s="142"/>
    </row>
    <row r="2" spans="1:7" ht="21.75" customHeight="1" x14ac:dyDescent="0.25">
      <c r="A2" s="166"/>
      <c r="B2" s="296" t="s">
        <v>78</v>
      </c>
      <c r="C2" s="297"/>
      <c r="D2" s="231">
        <v>2022</v>
      </c>
      <c r="E2" s="201"/>
      <c r="F2" s="227"/>
      <c r="G2" s="142"/>
    </row>
    <row r="3" spans="1:7" ht="16.5" thickBot="1" x14ac:dyDescent="0.3">
      <c r="A3" s="293" t="s">
        <v>130</v>
      </c>
      <c r="B3" s="294"/>
      <c r="C3" s="294"/>
      <c r="D3" s="294"/>
      <c r="E3" s="295"/>
      <c r="F3" s="227"/>
      <c r="G3" s="142"/>
    </row>
    <row r="4" spans="1:7" ht="17.25" thickTop="1" thickBot="1" x14ac:dyDescent="0.3">
      <c r="A4" s="152"/>
      <c r="B4" s="152"/>
      <c r="C4" s="152"/>
      <c r="D4" s="152"/>
      <c r="E4" s="153"/>
      <c r="G4" s="142"/>
    </row>
    <row r="5" spans="1:7" x14ac:dyDescent="0.25">
      <c r="A5" s="314" t="s">
        <v>121</v>
      </c>
      <c r="B5" s="315"/>
      <c r="C5" s="336" t="str">
        <f>IF('1.HHJ'!C5=0,"",'1.HHJ'!C5)</f>
        <v/>
      </c>
      <c r="D5" s="337"/>
      <c r="E5" s="338"/>
      <c r="G5" s="142"/>
    </row>
    <row r="6" spans="1:7" x14ac:dyDescent="0.25">
      <c r="A6" s="158" t="s">
        <v>138</v>
      </c>
      <c r="B6" s="224"/>
      <c r="C6" s="333" t="str">
        <f>IF('1.HHJ'!C6=0,"",'1.HHJ'!C6)</f>
        <v/>
      </c>
      <c r="D6" s="334"/>
      <c r="E6" s="335"/>
      <c r="G6" s="142"/>
    </row>
    <row r="7" spans="1:7" x14ac:dyDescent="0.25">
      <c r="A7" s="312" t="s">
        <v>125</v>
      </c>
      <c r="B7" s="313"/>
      <c r="C7" s="333" t="str">
        <f>IF('1.HHJ'!C7=0,"",'1.HHJ'!C7)</f>
        <v/>
      </c>
      <c r="D7" s="334"/>
      <c r="E7" s="335"/>
      <c r="G7" s="142"/>
    </row>
    <row r="8" spans="1:7" ht="16.5" thickBot="1" x14ac:dyDescent="0.3">
      <c r="A8" s="304" t="s">
        <v>4</v>
      </c>
      <c r="B8" s="305"/>
      <c r="C8" s="339" t="str">
        <f>IF('1.HHJ'!C8=0,"",'1.HHJ'!C8)</f>
        <v/>
      </c>
      <c r="D8" s="340"/>
      <c r="E8" s="341"/>
      <c r="G8" s="142"/>
    </row>
    <row r="9" spans="1:7" x14ac:dyDescent="0.25">
      <c r="A9" s="321" t="s">
        <v>73</v>
      </c>
      <c r="B9" s="322"/>
      <c r="C9" s="316"/>
      <c r="D9" s="316"/>
      <c r="E9" s="317"/>
      <c r="G9" s="142"/>
    </row>
    <row r="10" spans="1:7" ht="16.5" thickBot="1" x14ac:dyDescent="0.3">
      <c r="A10" s="228" t="s">
        <v>139</v>
      </c>
      <c r="B10" s="254"/>
      <c r="C10" s="323"/>
      <c r="D10" s="323"/>
      <c r="E10" s="324"/>
      <c r="G10" s="142"/>
    </row>
    <row r="11" spans="1:7" ht="31.5" x14ac:dyDescent="0.25">
      <c r="A11" s="250" t="s">
        <v>126</v>
      </c>
      <c r="B11" s="225"/>
      <c r="C11" s="238" t="str">
        <f>IF('1.HHJ'!C11=0,"",'1.HHJ'!C11)</f>
        <v/>
      </c>
      <c r="D11" s="239" t="s">
        <v>123</v>
      </c>
      <c r="E11" s="240" t="str">
        <f>IF('1.HHJ'!E11=0,"",'1.HHJ'!E11)</f>
        <v/>
      </c>
      <c r="G11" s="142"/>
    </row>
    <row r="12" spans="1:7" ht="31.5" x14ac:dyDescent="0.25">
      <c r="A12" s="158" t="s">
        <v>127</v>
      </c>
      <c r="B12" s="223"/>
      <c r="C12" s="209"/>
      <c r="D12" s="244" t="s">
        <v>123</v>
      </c>
      <c r="E12" s="249"/>
      <c r="G12" s="142"/>
    </row>
    <row r="13" spans="1:7" ht="31.5" x14ac:dyDescent="0.25">
      <c r="A13" s="158" t="s">
        <v>128</v>
      </c>
      <c r="B13" s="223"/>
      <c r="C13" s="232" t="str">
        <f>IF('1.HHJ'!C13=0,"",'1.HHJ'!C13)</f>
        <v/>
      </c>
      <c r="D13" s="235" t="s">
        <v>123</v>
      </c>
      <c r="E13" s="241" t="str">
        <f>IF('1.HHJ'!E13=0,"",'1.HHJ'!E13)</f>
        <v/>
      </c>
      <c r="G13" s="142"/>
    </row>
    <row r="14" spans="1:7" ht="32.25" thickBot="1" x14ac:dyDescent="0.3">
      <c r="A14" s="228" t="s">
        <v>129</v>
      </c>
      <c r="B14" s="226"/>
      <c r="C14" s="233" t="str">
        <f>IF('1.HHJ'!C14=0,"",'1.HHJ'!C14)</f>
        <v/>
      </c>
      <c r="D14" s="242" t="s">
        <v>123</v>
      </c>
      <c r="E14" s="243" t="str">
        <f>IF('1.HHJ'!E14=0,"",'1.HHJ'!E14)</f>
        <v/>
      </c>
      <c r="G14" s="142"/>
    </row>
    <row r="15" spans="1:7" ht="15.75" customHeight="1" x14ac:dyDescent="0.25">
      <c r="E15" s="132"/>
      <c r="G15" s="142"/>
    </row>
    <row r="16" spans="1:7" ht="16.5" thickBot="1" x14ac:dyDescent="0.3">
      <c r="A16" s="133"/>
      <c r="B16" s="133"/>
      <c r="C16" s="133"/>
      <c r="D16" s="133"/>
      <c r="E16" s="134"/>
      <c r="G16" s="142"/>
    </row>
    <row r="17" spans="1:7" ht="18.75" x14ac:dyDescent="0.25">
      <c r="A17" s="191" t="s">
        <v>49</v>
      </c>
      <c r="B17" s="298" t="s">
        <v>41</v>
      </c>
      <c r="C17" s="299"/>
      <c r="D17" s="300"/>
      <c r="E17" s="186" t="s">
        <v>79</v>
      </c>
      <c r="F17" s="135"/>
      <c r="G17" s="142"/>
    </row>
    <row r="18" spans="1:7" s="155" customFormat="1" x14ac:dyDescent="0.25">
      <c r="A18" s="187"/>
      <c r="B18" s="154"/>
      <c r="C18" s="154"/>
      <c r="D18" s="154"/>
      <c r="E18" s="188"/>
      <c r="F18" s="136"/>
      <c r="G18" s="142"/>
    </row>
    <row r="19" spans="1:7" x14ac:dyDescent="0.25">
      <c r="A19" s="193" t="s">
        <v>81</v>
      </c>
      <c r="B19" s="345" t="s">
        <v>50</v>
      </c>
      <c r="C19" s="345"/>
      <c r="D19" s="346"/>
      <c r="E19" s="197"/>
      <c r="F19" s="138"/>
      <c r="G19" s="142"/>
    </row>
    <row r="20" spans="1:7" x14ac:dyDescent="0.25">
      <c r="A20" s="194" t="s">
        <v>82</v>
      </c>
      <c r="B20" s="345" t="s">
        <v>52</v>
      </c>
      <c r="C20" s="345"/>
      <c r="D20" s="346"/>
      <c r="E20" s="198"/>
      <c r="F20" s="141"/>
      <c r="G20" s="139"/>
    </row>
    <row r="21" spans="1:7" x14ac:dyDescent="0.25">
      <c r="A21" s="192" t="s">
        <v>83</v>
      </c>
      <c r="B21" s="345" t="s">
        <v>53</v>
      </c>
      <c r="C21" s="345"/>
      <c r="D21" s="346"/>
      <c r="E21" s="197"/>
      <c r="F21" s="138"/>
      <c r="G21" s="139"/>
    </row>
    <row r="22" spans="1:7" x14ac:dyDescent="0.25">
      <c r="A22" s="192" t="s">
        <v>84</v>
      </c>
      <c r="B22" s="345" t="s">
        <v>70</v>
      </c>
      <c r="C22" s="345"/>
      <c r="D22" s="346"/>
      <c r="E22" s="197"/>
      <c r="F22" s="138"/>
      <c r="G22" s="139"/>
    </row>
    <row r="23" spans="1:7" s="143" customFormat="1" x14ac:dyDescent="0.25">
      <c r="A23" s="195" t="s">
        <v>85</v>
      </c>
      <c r="B23" s="345" t="s">
        <v>14</v>
      </c>
      <c r="C23" s="345"/>
      <c r="D23" s="346"/>
      <c r="E23" s="197"/>
      <c r="F23" s="138"/>
      <c r="G23" s="142"/>
    </row>
    <row r="24" spans="1:7" s="145" customFormat="1" x14ac:dyDescent="0.25">
      <c r="A24" s="195" t="s">
        <v>86</v>
      </c>
      <c r="B24" s="345" t="s">
        <v>55</v>
      </c>
      <c r="C24" s="345"/>
      <c r="D24" s="346"/>
      <c r="E24" s="197"/>
      <c r="F24" s="137"/>
      <c r="G24" s="144"/>
    </row>
    <row r="25" spans="1:7" x14ac:dyDescent="0.25">
      <c r="A25" s="195" t="s">
        <v>87</v>
      </c>
      <c r="B25" s="345" t="s">
        <v>112</v>
      </c>
      <c r="C25" s="345"/>
      <c r="D25" s="346"/>
      <c r="E25" s="197"/>
      <c r="F25" s="137"/>
      <c r="G25" s="139"/>
    </row>
    <row r="26" spans="1:7" ht="18.75" x14ac:dyDescent="0.25">
      <c r="A26" s="167"/>
      <c r="B26" s="258" t="s">
        <v>106</v>
      </c>
      <c r="C26" s="259"/>
      <c r="D26" s="259"/>
      <c r="E26" s="211">
        <f>SUM(E19:E25)</f>
        <v>0</v>
      </c>
      <c r="F26" s="146"/>
      <c r="G26" s="139"/>
    </row>
    <row r="27" spans="1:7" ht="15.6" customHeight="1" x14ac:dyDescent="0.25">
      <c r="A27" s="172" t="s">
        <v>88</v>
      </c>
      <c r="B27" s="345" t="s">
        <v>119</v>
      </c>
      <c r="C27" s="345"/>
      <c r="D27" s="346"/>
      <c r="E27" s="196"/>
      <c r="F27" s="140"/>
      <c r="G27" s="131"/>
    </row>
    <row r="28" spans="1:7" ht="16.5" thickBot="1" x14ac:dyDescent="0.3">
      <c r="A28" s="169"/>
      <c r="B28" s="260"/>
      <c r="C28" s="261"/>
      <c r="D28" s="262"/>
      <c r="E28" s="200" t="str">
        <f>IF(E26=0,"",E27/E26)</f>
        <v/>
      </c>
      <c r="F28" s="140"/>
      <c r="G28" s="131"/>
    </row>
    <row r="29" spans="1:7" ht="19.5" thickBot="1" x14ac:dyDescent="0.3">
      <c r="A29" s="170"/>
      <c r="B29" s="263" t="s">
        <v>131</v>
      </c>
      <c r="C29" s="264"/>
      <c r="D29" s="265"/>
      <c r="E29" s="212">
        <f>E26+E27</f>
        <v>0</v>
      </c>
      <c r="F29" s="147"/>
      <c r="G29" s="131"/>
    </row>
    <row r="30" spans="1:7" ht="18.600000000000001" customHeight="1" thickBot="1" x14ac:dyDescent="0.3">
      <c r="A30" s="213" t="s">
        <v>117</v>
      </c>
      <c r="B30" s="347" t="s">
        <v>133</v>
      </c>
      <c r="C30" s="347"/>
      <c r="D30" s="347"/>
      <c r="E30" s="210"/>
      <c r="F30" s="140"/>
      <c r="G30" s="131"/>
    </row>
    <row r="31" spans="1:7" ht="16.5" thickBot="1" x14ac:dyDescent="0.3">
      <c r="A31" s="175"/>
      <c r="B31" s="266"/>
      <c r="C31" s="267"/>
      <c r="D31" s="267"/>
      <c r="E31" s="177"/>
      <c r="F31" s="140"/>
      <c r="G31" s="131"/>
    </row>
    <row r="32" spans="1:7" ht="18.75" x14ac:dyDescent="0.25">
      <c r="A32" s="191" t="s">
        <v>49</v>
      </c>
      <c r="B32" s="342" t="s">
        <v>80</v>
      </c>
      <c r="C32" s="343"/>
      <c r="D32" s="344"/>
      <c r="E32" s="186" t="s">
        <v>79</v>
      </c>
    </row>
    <row r="33" spans="1:5" x14ac:dyDescent="0.25">
      <c r="A33" s="187"/>
      <c r="B33" s="268"/>
      <c r="C33" s="268"/>
      <c r="D33" s="268"/>
      <c r="E33" s="188"/>
    </row>
    <row r="34" spans="1:5" x14ac:dyDescent="0.25">
      <c r="A34" s="192" t="s">
        <v>89</v>
      </c>
      <c r="B34" s="269" t="s">
        <v>113</v>
      </c>
      <c r="C34" s="270" t="s">
        <v>95</v>
      </c>
      <c r="D34" s="271">
        <v>2021</v>
      </c>
      <c r="E34" s="197"/>
    </row>
    <row r="35" spans="1:5" x14ac:dyDescent="0.25">
      <c r="A35" s="192" t="s">
        <v>90</v>
      </c>
      <c r="B35" s="269" t="s">
        <v>116</v>
      </c>
      <c r="C35" s="270" t="s">
        <v>96</v>
      </c>
      <c r="D35" s="272">
        <v>2022</v>
      </c>
      <c r="E35" s="198"/>
    </row>
    <row r="36" spans="1:5" x14ac:dyDescent="0.25">
      <c r="A36" s="192" t="s">
        <v>91</v>
      </c>
      <c r="B36" s="269" t="s">
        <v>132</v>
      </c>
      <c r="C36" s="270" t="s">
        <v>96</v>
      </c>
      <c r="D36" s="272">
        <v>2022</v>
      </c>
      <c r="E36" s="197"/>
    </row>
    <row r="37" spans="1:5" x14ac:dyDescent="0.25">
      <c r="A37" s="192" t="s">
        <v>92</v>
      </c>
      <c r="B37" s="269" t="s">
        <v>97</v>
      </c>
      <c r="C37" s="270" t="s">
        <v>96</v>
      </c>
      <c r="D37" s="272">
        <v>2022</v>
      </c>
      <c r="E37" s="197"/>
    </row>
    <row r="38" spans="1:5" ht="38.25" customHeight="1" x14ac:dyDescent="0.25">
      <c r="A38" s="192" t="s">
        <v>93</v>
      </c>
      <c r="B38" s="273" t="s">
        <v>120</v>
      </c>
      <c r="C38" s="270" t="s">
        <v>96</v>
      </c>
      <c r="D38" s="272">
        <v>2022</v>
      </c>
      <c r="E38" s="197"/>
    </row>
    <row r="39" spans="1:5" ht="18.75" x14ac:dyDescent="0.25">
      <c r="A39" s="167"/>
      <c r="B39" s="258" t="s">
        <v>109</v>
      </c>
      <c r="C39" s="259"/>
      <c r="D39" s="274"/>
      <c r="E39" s="211">
        <f>SUM(E34:E38)</f>
        <v>0</v>
      </c>
    </row>
    <row r="40" spans="1:5" x14ac:dyDescent="0.25">
      <c r="A40" s="172" t="s">
        <v>94</v>
      </c>
      <c r="B40" s="269" t="s">
        <v>108</v>
      </c>
      <c r="C40" s="270" t="s">
        <v>96</v>
      </c>
      <c r="D40" s="272">
        <v>2021</v>
      </c>
      <c r="E40" s="196">
        <v>0</v>
      </c>
    </row>
    <row r="41" spans="1:5" ht="16.5" thickBot="1" x14ac:dyDescent="0.3">
      <c r="A41" s="169"/>
      <c r="B41" s="260"/>
      <c r="C41" s="261"/>
      <c r="D41" s="262"/>
      <c r="E41" s="200" t="str">
        <f>IF(E39=0,"",E40/E39)</f>
        <v/>
      </c>
    </row>
    <row r="42" spans="1:5" ht="19.5" thickBot="1" x14ac:dyDescent="0.3">
      <c r="A42" s="170"/>
      <c r="B42" s="263" t="s">
        <v>98</v>
      </c>
      <c r="C42" s="264"/>
      <c r="D42" s="265"/>
      <c r="E42" s="212">
        <f>E39-E40</f>
        <v>0</v>
      </c>
    </row>
    <row r="43" spans="1:5" ht="16.5" thickBot="1" x14ac:dyDescent="0.3">
      <c r="B43" s="275"/>
      <c r="C43" s="275"/>
      <c r="D43" s="275"/>
    </row>
    <row r="44" spans="1:5" ht="18.75" x14ac:dyDescent="0.25">
      <c r="A44" s="183" t="s">
        <v>99</v>
      </c>
      <c r="B44" s="276"/>
      <c r="C44" s="276"/>
      <c r="D44" s="277"/>
      <c r="E44" s="186" t="s">
        <v>79</v>
      </c>
    </row>
    <row r="45" spans="1:5" x14ac:dyDescent="0.25">
      <c r="A45" s="187"/>
      <c r="B45" s="268"/>
      <c r="C45" s="268"/>
      <c r="D45" s="268"/>
      <c r="E45" s="188"/>
    </row>
    <row r="46" spans="1:5" x14ac:dyDescent="0.25">
      <c r="A46" s="189" t="s">
        <v>100</v>
      </c>
      <c r="B46" s="350" t="s">
        <v>46</v>
      </c>
      <c r="C46" s="350"/>
      <c r="D46" s="351"/>
      <c r="E46" s="214">
        <f>E29</f>
        <v>0</v>
      </c>
    </row>
    <row r="47" spans="1:5" x14ac:dyDescent="0.25">
      <c r="A47" s="189" t="s">
        <v>101</v>
      </c>
      <c r="B47" s="350" t="s">
        <v>98</v>
      </c>
      <c r="C47" s="350"/>
      <c r="D47" s="351"/>
      <c r="E47" s="215">
        <f>E42</f>
        <v>0</v>
      </c>
    </row>
    <row r="48" spans="1:5" x14ac:dyDescent="0.25">
      <c r="A48" s="189" t="s">
        <v>102</v>
      </c>
      <c r="B48" s="350" t="s">
        <v>118</v>
      </c>
      <c r="C48" s="350"/>
      <c r="D48" s="351"/>
      <c r="E48" s="215"/>
    </row>
    <row r="49" spans="1:6" x14ac:dyDescent="0.25">
      <c r="A49" s="217" t="s">
        <v>103</v>
      </c>
      <c r="B49" s="350" t="s">
        <v>104</v>
      </c>
      <c r="C49" s="350"/>
      <c r="D49" s="351"/>
      <c r="E49" s="214" t="str">
        <f>IF(E47&gt;E46,E47-E46,"--")</f>
        <v>--</v>
      </c>
    </row>
    <row r="50" spans="1:6" ht="16.5" thickBot="1" x14ac:dyDescent="0.3">
      <c r="A50" s="190" t="s">
        <v>122</v>
      </c>
      <c r="B50" s="352" t="s">
        <v>105</v>
      </c>
      <c r="C50" s="352"/>
      <c r="D50" s="353"/>
      <c r="E50" s="216" t="str">
        <f>IF(E47&lt;E46,E46-E47,"--")</f>
        <v>--</v>
      </c>
    </row>
    <row r="51" spans="1:6" x14ac:dyDescent="0.25">
      <c r="A51" s="178"/>
      <c r="B51" s="179" t="str">
        <f>IF(E47&lt;E46,"Der Ausgleich der Vorfinanzierung erfolgt mit dem nächsten Mittelabruf.","")</f>
        <v/>
      </c>
      <c r="C51" s="180"/>
      <c r="D51" s="181"/>
      <c r="E51" s="182"/>
    </row>
    <row r="52" spans="1:6" x14ac:dyDescent="0.25">
      <c r="A52" s="354" t="s">
        <v>114</v>
      </c>
      <c r="B52" s="354"/>
      <c r="C52" s="354"/>
      <c r="D52" s="354"/>
      <c r="E52" s="354"/>
    </row>
    <row r="53" spans="1:6" x14ac:dyDescent="0.25">
      <c r="A53" s="354"/>
      <c r="B53" s="354"/>
      <c r="C53" s="354"/>
      <c r="D53" s="354"/>
      <c r="E53" s="354"/>
    </row>
    <row r="54" spans="1:6" x14ac:dyDescent="0.25">
      <c r="A54" s="348"/>
      <c r="B54" s="348"/>
    </row>
    <row r="56" spans="1:6" x14ac:dyDescent="0.25">
      <c r="A56" s="349"/>
      <c r="B56" s="349"/>
      <c r="C56" s="282"/>
      <c r="D56" s="332"/>
      <c r="E56" s="332"/>
      <c r="F56" s="208"/>
    </row>
    <row r="57" spans="1:6" ht="15.75" customHeight="1" x14ac:dyDescent="0.25">
      <c r="A57" s="275" t="s">
        <v>115</v>
      </c>
      <c r="B57" s="275"/>
      <c r="C57" s="275"/>
      <c r="D57" s="280" t="s">
        <v>134</v>
      </c>
      <c r="E57" s="280"/>
    </row>
    <row r="58" spans="1:6" x14ac:dyDescent="0.25">
      <c r="A58" s="275"/>
      <c r="B58" s="275"/>
      <c r="C58" s="275"/>
      <c r="D58" s="281"/>
      <c r="E58" s="281"/>
    </row>
    <row r="59" spans="1:6" x14ac:dyDescent="0.25">
      <c r="A59" s="275"/>
      <c r="B59" s="275"/>
      <c r="C59" s="275"/>
      <c r="D59" s="275"/>
      <c r="E59" s="284"/>
    </row>
    <row r="60" spans="1:6" x14ac:dyDescent="0.25">
      <c r="A60" s="332"/>
      <c r="B60" s="332"/>
      <c r="C60" s="282"/>
      <c r="D60" s="332"/>
      <c r="E60" s="332"/>
    </row>
    <row r="61" spans="1:6" ht="18" customHeight="1" x14ac:dyDescent="0.25">
      <c r="A61" s="275" t="s">
        <v>136</v>
      </c>
      <c r="B61" s="275"/>
      <c r="C61" s="275"/>
      <c r="D61" s="285" t="s">
        <v>135</v>
      </c>
      <c r="E61" s="286"/>
    </row>
    <row r="62" spans="1:6" x14ac:dyDescent="0.25">
      <c r="D62" s="221"/>
      <c r="E62" s="221"/>
    </row>
  </sheetData>
  <sheetProtection algorithmName="SHA-512" hashValue="owi+pPQLcOk8WZ21ej+LJo7xK5LAy6Naj2sFGANlC263dHvhswVlDb793au5jWJKZPFPAKSKK3svtYolJ3DZGQ==" saltValue="0ve37UVTb5zyMio612QtBA==" spinCount="100000" sheet="1" objects="1" scenarios="1" selectLockedCells="1"/>
  <protectedRanges>
    <protectedRange password="DA0F" sqref="E4 A4" name="Kopf_1"/>
    <protectedRange password="DA0F" sqref="A16:D16 A44:E45 A32:E33 A17:F18 A5:D14" name="Kopf"/>
  </protectedRanges>
  <mergeCells count="35">
    <mergeCell ref="A54:B54"/>
    <mergeCell ref="A56:B56"/>
    <mergeCell ref="B46:D46"/>
    <mergeCell ref="B47:D47"/>
    <mergeCell ref="B48:D48"/>
    <mergeCell ref="B49:D49"/>
    <mergeCell ref="B50:D50"/>
    <mergeCell ref="A52:E53"/>
    <mergeCell ref="D56:E56"/>
    <mergeCell ref="B23:D23"/>
    <mergeCell ref="B24:D24"/>
    <mergeCell ref="B25:D25"/>
    <mergeCell ref="B27:D27"/>
    <mergeCell ref="B30:D30"/>
    <mergeCell ref="B17:D17"/>
    <mergeCell ref="B19:D19"/>
    <mergeCell ref="B20:D20"/>
    <mergeCell ref="B21:D21"/>
    <mergeCell ref="B22:D22"/>
    <mergeCell ref="D60:E60"/>
    <mergeCell ref="A60:B60"/>
    <mergeCell ref="C6:E6"/>
    <mergeCell ref="A1:E1"/>
    <mergeCell ref="B2:C2"/>
    <mergeCell ref="A3:E3"/>
    <mergeCell ref="A5:B5"/>
    <mergeCell ref="C5:E5"/>
    <mergeCell ref="A7:B7"/>
    <mergeCell ref="C7:E7"/>
    <mergeCell ref="A8:B8"/>
    <mergeCell ref="C8:E8"/>
    <mergeCell ref="A9:B9"/>
    <mergeCell ref="C9:E9"/>
    <mergeCell ref="B32:D32"/>
    <mergeCell ref="C10:E10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Footer>&amp;LStand: &amp;D&amp;RSeite &amp;P / 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62"/>
  <sheetViews>
    <sheetView zoomScale="85" zoomScaleNormal="85" workbookViewId="0">
      <selection activeCell="C7" sqref="C7:E7"/>
    </sheetView>
  </sheetViews>
  <sheetFormatPr baseColWidth="10" defaultColWidth="11" defaultRowHeight="15.75" x14ac:dyDescent="0.25"/>
  <cols>
    <col min="1" max="1" width="4.375" style="132" customWidth="1"/>
    <col min="2" max="2" width="32.375" style="132" customWidth="1"/>
    <col min="3" max="3" width="17.125" style="132" customWidth="1"/>
    <col min="4" max="4" width="21.625" style="132" customWidth="1"/>
    <col min="5" max="5" width="16.625" style="148" customWidth="1"/>
    <col min="6" max="6" width="17.125" style="132" customWidth="1"/>
    <col min="7" max="16384" width="11" style="132"/>
  </cols>
  <sheetData>
    <row r="1" spans="1:7" ht="21.75" customHeight="1" thickTop="1" x14ac:dyDescent="0.25">
      <c r="A1" s="290" t="s">
        <v>124</v>
      </c>
      <c r="B1" s="291"/>
      <c r="C1" s="291"/>
      <c r="D1" s="291"/>
      <c r="E1" s="292"/>
      <c r="F1" s="227"/>
      <c r="G1" s="142"/>
    </row>
    <row r="2" spans="1:7" ht="21.75" customHeight="1" x14ac:dyDescent="0.25">
      <c r="A2" s="166"/>
      <c r="B2" s="296" t="s">
        <v>78</v>
      </c>
      <c r="C2" s="297"/>
      <c r="D2" s="231">
        <v>2023</v>
      </c>
      <c r="E2" s="201"/>
      <c r="F2" s="227"/>
      <c r="G2" s="142"/>
    </row>
    <row r="3" spans="1:7" ht="16.5" thickBot="1" x14ac:dyDescent="0.3">
      <c r="A3" s="293" t="s">
        <v>130</v>
      </c>
      <c r="B3" s="294"/>
      <c r="C3" s="294"/>
      <c r="D3" s="294"/>
      <c r="E3" s="295"/>
      <c r="F3" s="227"/>
      <c r="G3" s="142"/>
    </row>
    <row r="4" spans="1:7" ht="17.25" thickTop="1" thickBot="1" x14ac:dyDescent="0.3">
      <c r="A4" s="152"/>
      <c r="B4" s="152"/>
      <c r="C4" s="152"/>
      <c r="D4" s="152"/>
      <c r="E4" s="153"/>
      <c r="G4" s="142"/>
    </row>
    <row r="5" spans="1:7" x14ac:dyDescent="0.25">
      <c r="A5" s="314" t="s">
        <v>121</v>
      </c>
      <c r="B5" s="315"/>
      <c r="C5" s="336" t="str">
        <f>IF('1.HHJ'!C5=0,"",'1.HHJ'!C5)</f>
        <v/>
      </c>
      <c r="D5" s="337"/>
      <c r="E5" s="338"/>
      <c r="G5" s="142"/>
    </row>
    <row r="6" spans="1:7" x14ac:dyDescent="0.25">
      <c r="A6" s="158" t="s">
        <v>138</v>
      </c>
      <c r="B6" s="224"/>
      <c r="C6" s="333" t="str">
        <f>IF('1.HHJ'!C6=0,"",'1.HHJ'!C6)</f>
        <v/>
      </c>
      <c r="D6" s="334"/>
      <c r="E6" s="335"/>
      <c r="G6" s="142"/>
    </row>
    <row r="7" spans="1:7" x14ac:dyDescent="0.25">
      <c r="A7" s="312" t="s">
        <v>125</v>
      </c>
      <c r="B7" s="313"/>
      <c r="C7" s="333" t="str">
        <f>IF('1.HHJ'!C7=0,"",'1.HHJ'!C7)</f>
        <v/>
      </c>
      <c r="D7" s="334"/>
      <c r="E7" s="335"/>
      <c r="G7" s="142"/>
    </row>
    <row r="8" spans="1:7" ht="16.5" thickBot="1" x14ac:dyDescent="0.3">
      <c r="A8" s="304" t="s">
        <v>4</v>
      </c>
      <c r="B8" s="305"/>
      <c r="C8" s="339" t="str">
        <f>IF('1.HHJ'!C8=0,"",'1.HHJ'!C8)</f>
        <v/>
      </c>
      <c r="D8" s="340"/>
      <c r="E8" s="341"/>
      <c r="G8" s="142"/>
    </row>
    <row r="9" spans="1:7" x14ac:dyDescent="0.25">
      <c r="A9" s="321" t="s">
        <v>73</v>
      </c>
      <c r="B9" s="322"/>
      <c r="C9" s="355"/>
      <c r="D9" s="355"/>
      <c r="E9" s="356"/>
      <c r="G9" s="142"/>
    </row>
    <row r="10" spans="1:7" ht="16.5" thickBot="1" x14ac:dyDescent="0.3">
      <c r="A10" s="228" t="s">
        <v>139</v>
      </c>
      <c r="B10" s="254"/>
      <c r="C10" s="357"/>
      <c r="D10" s="357"/>
      <c r="E10" s="358"/>
      <c r="G10" s="142"/>
    </row>
    <row r="11" spans="1:7" ht="31.5" x14ac:dyDescent="0.25">
      <c r="A11" s="250" t="s">
        <v>126</v>
      </c>
      <c r="B11" s="225"/>
      <c r="C11" s="238" t="str">
        <f>IF('1.HHJ'!C11=0,"",'1.HHJ'!C11)</f>
        <v/>
      </c>
      <c r="D11" s="239" t="s">
        <v>123</v>
      </c>
      <c r="E11" s="240" t="str">
        <f>IF('1.HHJ'!E11=0,"",'1.HHJ'!E11)</f>
        <v/>
      </c>
      <c r="G11" s="142"/>
    </row>
    <row r="12" spans="1:7" ht="31.5" x14ac:dyDescent="0.25">
      <c r="A12" s="158" t="s">
        <v>127</v>
      </c>
      <c r="B12" s="223"/>
      <c r="C12" s="232" t="str">
        <f>IF('2.HHJ'!C12=0,"",'2.HHJ'!C12)</f>
        <v/>
      </c>
      <c r="D12" s="235" t="s">
        <v>123</v>
      </c>
      <c r="E12" s="241" t="str">
        <f>IF('2.HHJ'!E12=0,"",'2.HHJ'!E12)</f>
        <v/>
      </c>
      <c r="G12" s="142"/>
    </row>
    <row r="13" spans="1:7" ht="31.5" x14ac:dyDescent="0.25">
      <c r="A13" s="158" t="s">
        <v>128</v>
      </c>
      <c r="B13" s="223"/>
      <c r="C13" s="209" t="s">
        <v>141</v>
      </c>
      <c r="D13" s="244" t="s">
        <v>123</v>
      </c>
      <c r="E13" s="249"/>
      <c r="G13" s="142"/>
    </row>
    <row r="14" spans="1:7" ht="32.25" thickBot="1" x14ac:dyDescent="0.3">
      <c r="A14" s="228" t="s">
        <v>129</v>
      </c>
      <c r="B14" s="226"/>
      <c r="C14" s="233" t="str">
        <f>IF('1.HHJ'!C14=0,"",'1.HHJ'!C14)</f>
        <v/>
      </c>
      <c r="D14" s="242" t="s">
        <v>123</v>
      </c>
      <c r="E14" s="243" t="str">
        <f>IF('1.HHJ'!E14=0,"",'1.HHJ'!E14)</f>
        <v/>
      </c>
      <c r="G14" s="142"/>
    </row>
    <row r="15" spans="1:7" ht="15.75" customHeight="1" x14ac:dyDescent="0.25">
      <c r="E15" s="132"/>
      <c r="G15" s="142"/>
    </row>
    <row r="16" spans="1:7" ht="16.5" thickBot="1" x14ac:dyDescent="0.3">
      <c r="A16" s="133"/>
      <c r="B16" s="133"/>
      <c r="C16" s="133"/>
      <c r="D16" s="133"/>
      <c r="E16" s="134"/>
      <c r="G16" s="142"/>
    </row>
    <row r="17" spans="1:7" ht="18.75" x14ac:dyDescent="0.25">
      <c r="A17" s="191" t="s">
        <v>49</v>
      </c>
      <c r="B17" s="298" t="s">
        <v>41</v>
      </c>
      <c r="C17" s="299"/>
      <c r="D17" s="300"/>
      <c r="E17" s="186" t="s">
        <v>79</v>
      </c>
      <c r="F17" s="135"/>
      <c r="G17" s="142"/>
    </row>
    <row r="18" spans="1:7" s="155" customFormat="1" x14ac:dyDescent="0.25">
      <c r="A18" s="187"/>
      <c r="B18" s="154"/>
      <c r="C18" s="154"/>
      <c r="D18" s="154"/>
      <c r="E18" s="188"/>
      <c r="F18" s="136"/>
      <c r="G18" s="142"/>
    </row>
    <row r="19" spans="1:7" x14ac:dyDescent="0.25">
      <c r="A19" s="193" t="s">
        <v>81</v>
      </c>
      <c r="B19" s="325" t="s">
        <v>50</v>
      </c>
      <c r="C19" s="325"/>
      <c r="D19" s="326"/>
      <c r="E19" s="197"/>
      <c r="F19" s="138"/>
      <c r="G19" s="142"/>
    </row>
    <row r="20" spans="1:7" x14ac:dyDescent="0.25">
      <c r="A20" s="194" t="s">
        <v>82</v>
      </c>
      <c r="B20" s="325" t="s">
        <v>52</v>
      </c>
      <c r="C20" s="325"/>
      <c r="D20" s="326"/>
      <c r="E20" s="198"/>
      <c r="F20" s="141"/>
      <c r="G20" s="139"/>
    </row>
    <row r="21" spans="1:7" x14ac:dyDescent="0.25">
      <c r="A21" s="192" t="s">
        <v>83</v>
      </c>
      <c r="B21" s="325" t="s">
        <v>53</v>
      </c>
      <c r="C21" s="325"/>
      <c r="D21" s="326"/>
      <c r="E21" s="197"/>
      <c r="F21" s="138"/>
      <c r="G21" s="139"/>
    </row>
    <row r="22" spans="1:7" x14ac:dyDescent="0.25">
      <c r="A22" s="192" t="s">
        <v>84</v>
      </c>
      <c r="B22" s="325" t="s">
        <v>70</v>
      </c>
      <c r="C22" s="325"/>
      <c r="D22" s="326"/>
      <c r="E22" s="197"/>
      <c r="F22" s="138"/>
      <c r="G22" s="139"/>
    </row>
    <row r="23" spans="1:7" s="143" customFormat="1" x14ac:dyDescent="0.25">
      <c r="A23" s="195" t="s">
        <v>85</v>
      </c>
      <c r="B23" s="325" t="s">
        <v>14</v>
      </c>
      <c r="C23" s="325"/>
      <c r="D23" s="326"/>
      <c r="E23" s="197"/>
      <c r="F23" s="138"/>
      <c r="G23" s="142"/>
    </row>
    <row r="24" spans="1:7" s="145" customFormat="1" x14ac:dyDescent="0.25">
      <c r="A24" s="195" t="s">
        <v>86</v>
      </c>
      <c r="B24" s="325" t="s">
        <v>55</v>
      </c>
      <c r="C24" s="325"/>
      <c r="D24" s="326"/>
      <c r="E24" s="197"/>
      <c r="F24" s="137"/>
      <c r="G24" s="144"/>
    </row>
    <row r="25" spans="1:7" x14ac:dyDescent="0.25">
      <c r="A25" s="195" t="s">
        <v>87</v>
      </c>
      <c r="B25" s="325" t="s">
        <v>112</v>
      </c>
      <c r="C25" s="325"/>
      <c r="D25" s="326"/>
      <c r="E25" s="197"/>
      <c r="F25" s="137"/>
      <c r="G25" s="139"/>
    </row>
    <row r="26" spans="1:7" ht="18.75" x14ac:dyDescent="0.25">
      <c r="A26" s="167"/>
      <c r="B26" s="199" t="s">
        <v>106</v>
      </c>
      <c r="C26" s="168"/>
      <c r="D26" s="168"/>
      <c r="E26" s="211">
        <f>SUM(E19:E25)</f>
        <v>0</v>
      </c>
      <c r="F26" s="146"/>
      <c r="G26" s="139"/>
    </row>
    <row r="27" spans="1:7" ht="15.6" customHeight="1" x14ac:dyDescent="0.25">
      <c r="A27" s="172" t="s">
        <v>88</v>
      </c>
      <c r="B27" s="325" t="s">
        <v>119</v>
      </c>
      <c r="C27" s="325"/>
      <c r="D27" s="326"/>
      <c r="E27" s="196"/>
      <c r="F27" s="140"/>
      <c r="G27" s="131"/>
    </row>
    <row r="28" spans="1:7" ht="16.5" thickBot="1" x14ac:dyDescent="0.3">
      <c r="A28" s="169"/>
      <c r="B28" s="220"/>
      <c r="C28" s="159"/>
      <c r="D28" s="157"/>
      <c r="E28" s="200" t="str">
        <f>IF(E26=0,"",E27/E26)</f>
        <v/>
      </c>
      <c r="F28" s="140"/>
      <c r="G28" s="131"/>
    </row>
    <row r="29" spans="1:7" ht="19.5" thickBot="1" x14ac:dyDescent="0.3">
      <c r="A29" s="170"/>
      <c r="B29" s="171" t="s">
        <v>131</v>
      </c>
      <c r="C29" s="160"/>
      <c r="D29" s="150"/>
      <c r="E29" s="212">
        <f>E26+E27</f>
        <v>0</v>
      </c>
      <c r="F29" s="147"/>
      <c r="G29" s="131"/>
    </row>
    <row r="30" spans="1:7" ht="18.600000000000001" customHeight="1" thickBot="1" x14ac:dyDescent="0.3">
      <c r="A30" s="213" t="s">
        <v>117</v>
      </c>
      <c r="B30" s="320" t="s">
        <v>133</v>
      </c>
      <c r="C30" s="320"/>
      <c r="D30" s="320"/>
      <c r="E30" s="210"/>
      <c r="F30" s="140"/>
      <c r="G30" s="131"/>
    </row>
    <row r="31" spans="1:7" ht="16.5" thickBot="1" x14ac:dyDescent="0.3">
      <c r="A31" s="175"/>
      <c r="B31" s="176"/>
      <c r="C31" s="177"/>
      <c r="D31" s="177"/>
      <c r="E31" s="177"/>
      <c r="F31" s="140"/>
      <c r="G31" s="131"/>
    </row>
    <row r="32" spans="1:7" ht="18.75" x14ac:dyDescent="0.25">
      <c r="A32" s="191" t="s">
        <v>49</v>
      </c>
      <c r="B32" s="298" t="s">
        <v>80</v>
      </c>
      <c r="C32" s="299"/>
      <c r="D32" s="300"/>
      <c r="E32" s="186" t="s">
        <v>79</v>
      </c>
    </row>
    <row r="33" spans="1:5" x14ac:dyDescent="0.25">
      <c r="A33" s="187"/>
      <c r="B33" s="154"/>
      <c r="C33" s="154"/>
      <c r="D33" s="154"/>
      <c r="E33" s="188"/>
    </row>
    <row r="34" spans="1:5" x14ac:dyDescent="0.25">
      <c r="A34" s="192" t="s">
        <v>89</v>
      </c>
      <c r="B34" s="163" t="s">
        <v>113</v>
      </c>
      <c r="C34" s="173" t="s">
        <v>95</v>
      </c>
      <c r="D34" s="219">
        <v>2022</v>
      </c>
      <c r="E34" s="197"/>
    </row>
    <row r="35" spans="1:5" x14ac:dyDescent="0.25">
      <c r="A35" s="192" t="s">
        <v>90</v>
      </c>
      <c r="B35" s="163" t="s">
        <v>116</v>
      </c>
      <c r="C35" s="173" t="s">
        <v>96</v>
      </c>
      <c r="D35" s="218">
        <v>2023</v>
      </c>
      <c r="E35" s="198"/>
    </row>
    <row r="36" spans="1:5" x14ac:dyDescent="0.25">
      <c r="A36" s="192" t="s">
        <v>91</v>
      </c>
      <c r="B36" s="163" t="s">
        <v>132</v>
      </c>
      <c r="C36" s="173" t="s">
        <v>96</v>
      </c>
      <c r="D36" s="218">
        <v>2023</v>
      </c>
      <c r="E36" s="197"/>
    </row>
    <row r="37" spans="1:5" x14ac:dyDescent="0.25">
      <c r="A37" s="192" t="s">
        <v>92</v>
      </c>
      <c r="B37" s="163" t="s">
        <v>97</v>
      </c>
      <c r="C37" s="173" t="s">
        <v>96</v>
      </c>
      <c r="D37" s="218">
        <v>2023</v>
      </c>
      <c r="E37" s="197"/>
    </row>
    <row r="38" spans="1:5" ht="38.25" customHeight="1" x14ac:dyDescent="0.25">
      <c r="A38" s="192" t="s">
        <v>93</v>
      </c>
      <c r="B38" s="207" t="s">
        <v>120</v>
      </c>
      <c r="C38" s="173" t="s">
        <v>96</v>
      </c>
      <c r="D38" s="218">
        <v>2023</v>
      </c>
      <c r="E38" s="197"/>
    </row>
    <row r="39" spans="1:5" ht="18.75" x14ac:dyDescent="0.25">
      <c r="A39" s="167"/>
      <c r="B39" s="199" t="s">
        <v>109</v>
      </c>
      <c r="C39" s="168"/>
      <c r="D39" s="174"/>
      <c r="E39" s="211">
        <f>SUM(E34:E38)</f>
        <v>0</v>
      </c>
    </row>
    <row r="40" spans="1:5" x14ac:dyDescent="0.25">
      <c r="A40" s="172" t="s">
        <v>94</v>
      </c>
      <c r="B40" s="163" t="s">
        <v>108</v>
      </c>
      <c r="C40" s="173" t="s">
        <v>96</v>
      </c>
      <c r="D40" s="218">
        <v>2022</v>
      </c>
      <c r="E40" s="196"/>
    </row>
    <row r="41" spans="1:5" ht="16.5" thickBot="1" x14ac:dyDescent="0.3">
      <c r="A41" s="169"/>
      <c r="B41" s="220"/>
      <c r="C41" s="159"/>
      <c r="D41" s="157"/>
      <c r="E41" s="200" t="str">
        <f>IF(E39=0,"",E40/E39)</f>
        <v/>
      </c>
    </row>
    <row r="42" spans="1:5" ht="19.5" thickBot="1" x14ac:dyDescent="0.3">
      <c r="A42" s="170"/>
      <c r="B42" s="171" t="s">
        <v>98</v>
      </c>
      <c r="C42" s="160"/>
      <c r="D42" s="150"/>
      <c r="E42" s="212">
        <f>E39-E40</f>
        <v>0</v>
      </c>
    </row>
    <row r="43" spans="1:5" ht="16.5" thickBot="1" x14ac:dyDescent="0.3"/>
    <row r="44" spans="1:5" ht="18.75" x14ac:dyDescent="0.25">
      <c r="A44" s="183" t="s">
        <v>99</v>
      </c>
      <c r="B44" s="184"/>
      <c r="C44" s="184"/>
      <c r="D44" s="185"/>
      <c r="E44" s="186" t="s">
        <v>79</v>
      </c>
    </row>
    <row r="45" spans="1:5" x14ac:dyDescent="0.25">
      <c r="A45" s="187"/>
      <c r="B45" s="154"/>
      <c r="C45" s="154"/>
      <c r="D45" s="154"/>
      <c r="E45" s="188"/>
    </row>
    <row r="46" spans="1:5" x14ac:dyDescent="0.25">
      <c r="A46" s="189" t="s">
        <v>100</v>
      </c>
      <c r="B46" s="318" t="s">
        <v>46</v>
      </c>
      <c r="C46" s="318"/>
      <c r="D46" s="319"/>
      <c r="E46" s="214">
        <f>E29</f>
        <v>0</v>
      </c>
    </row>
    <row r="47" spans="1:5" x14ac:dyDescent="0.25">
      <c r="A47" s="189" t="s">
        <v>101</v>
      </c>
      <c r="B47" s="318" t="s">
        <v>98</v>
      </c>
      <c r="C47" s="318"/>
      <c r="D47" s="319"/>
      <c r="E47" s="215">
        <f>E42</f>
        <v>0</v>
      </c>
    </row>
    <row r="48" spans="1:5" x14ac:dyDescent="0.25">
      <c r="A48" s="189" t="s">
        <v>102</v>
      </c>
      <c r="B48" s="318" t="s">
        <v>118</v>
      </c>
      <c r="C48" s="318"/>
      <c r="D48" s="319"/>
      <c r="E48" s="215"/>
    </row>
    <row r="49" spans="1:6" x14ac:dyDescent="0.25">
      <c r="A49" s="217" t="s">
        <v>103</v>
      </c>
      <c r="B49" s="318" t="s">
        <v>104</v>
      </c>
      <c r="C49" s="318"/>
      <c r="D49" s="319"/>
      <c r="E49" s="214" t="str">
        <f>IF(E47&gt;E46,E47-E46,"--")</f>
        <v>--</v>
      </c>
    </row>
    <row r="50" spans="1:6" ht="16.5" thickBot="1" x14ac:dyDescent="0.3">
      <c r="A50" s="190" t="s">
        <v>122</v>
      </c>
      <c r="B50" s="330" t="s">
        <v>105</v>
      </c>
      <c r="C50" s="330"/>
      <c r="D50" s="331"/>
      <c r="E50" s="216" t="str">
        <f>IF(E47&lt;E46,E46-E47,"--")</f>
        <v>--</v>
      </c>
    </row>
    <row r="51" spans="1:6" x14ac:dyDescent="0.25">
      <c r="A51" s="178"/>
      <c r="B51" s="179" t="str">
        <f>IF(E47&lt;E46,"Der Ausgleich der Vorfinanzierung erfolgt mit dem nächsten Mittelabruf.","")</f>
        <v/>
      </c>
      <c r="C51" s="180"/>
      <c r="D51" s="181"/>
      <c r="E51" s="182"/>
    </row>
    <row r="52" spans="1:6" x14ac:dyDescent="0.25">
      <c r="A52" s="354" t="s">
        <v>114</v>
      </c>
      <c r="B52" s="354"/>
      <c r="C52" s="354"/>
      <c r="D52" s="354"/>
      <c r="E52" s="354"/>
    </row>
    <row r="53" spans="1:6" x14ac:dyDescent="0.25">
      <c r="A53" s="354"/>
      <c r="B53" s="354"/>
      <c r="C53" s="354"/>
      <c r="D53" s="354"/>
      <c r="E53" s="354"/>
    </row>
    <row r="54" spans="1:6" x14ac:dyDescent="0.25">
      <c r="A54" s="348"/>
      <c r="B54" s="348"/>
    </row>
    <row r="55" spans="1:6" x14ac:dyDescent="0.25">
      <c r="A55" s="282"/>
      <c r="B55" s="282"/>
      <c r="C55" s="282"/>
      <c r="D55" s="282"/>
      <c r="E55" s="283"/>
    </row>
    <row r="56" spans="1:6" x14ac:dyDescent="0.25">
      <c r="A56" s="349"/>
      <c r="B56" s="349"/>
      <c r="C56" s="282"/>
      <c r="D56" s="332"/>
      <c r="E56" s="332"/>
      <c r="F56" s="208"/>
    </row>
    <row r="57" spans="1:6" ht="15.75" customHeight="1" x14ac:dyDescent="0.25">
      <c r="A57" s="275" t="s">
        <v>115</v>
      </c>
      <c r="B57" s="275"/>
      <c r="C57" s="275"/>
      <c r="D57" s="280" t="s">
        <v>134</v>
      </c>
      <c r="E57" s="280"/>
    </row>
    <row r="58" spans="1:6" x14ac:dyDescent="0.25">
      <c r="A58" s="275"/>
      <c r="B58" s="275"/>
      <c r="C58" s="275"/>
      <c r="D58" s="281"/>
      <c r="E58" s="281"/>
    </row>
    <row r="59" spans="1:6" x14ac:dyDescent="0.25">
      <c r="A59" s="275"/>
      <c r="B59" s="275"/>
      <c r="C59" s="275"/>
      <c r="D59" s="275"/>
      <c r="E59" s="284"/>
    </row>
    <row r="60" spans="1:6" x14ac:dyDescent="0.25">
      <c r="A60" s="332"/>
      <c r="B60" s="332"/>
      <c r="C60" s="282"/>
      <c r="D60" s="332"/>
      <c r="E60" s="332"/>
    </row>
    <row r="61" spans="1:6" ht="18" customHeight="1" x14ac:dyDescent="0.25">
      <c r="A61" s="275" t="s">
        <v>136</v>
      </c>
      <c r="B61" s="275"/>
      <c r="C61" s="275"/>
      <c r="D61" s="285" t="s">
        <v>135</v>
      </c>
      <c r="E61" s="286"/>
    </row>
    <row r="62" spans="1:6" x14ac:dyDescent="0.25">
      <c r="D62" s="221"/>
      <c r="E62" s="221"/>
    </row>
  </sheetData>
  <sheetProtection algorithmName="SHA-512" hashValue="0WmpAKWxywzIdemg7WYdftpip4L3BmZh93VdRKRqgdilP8ZurkPTaIPm41SJISu83ydAl9E6kKp1OAE71LoqLA==" saltValue="MTRuGDJ8zFWooI6jt20jfw==" spinCount="100000" sheet="1" objects="1" scenarios="1" selectLockedCells="1"/>
  <protectedRanges>
    <protectedRange password="DA0F" sqref="A16:D16 A44:E45 A32:E33 A17:F18 A5:D14" name="Kopf"/>
    <protectedRange password="DA0F" sqref="E4 A4" name="Kopf_1"/>
  </protectedRanges>
  <mergeCells count="35">
    <mergeCell ref="B30:D30"/>
    <mergeCell ref="A54:B54"/>
    <mergeCell ref="A56:B56"/>
    <mergeCell ref="B46:D46"/>
    <mergeCell ref="B47:D47"/>
    <mergeCell ref="B48:D48"/>
    <mergeCell ref="B49:D49"/>
    <mergeCell ref="B50:D50"/>
    <mergeCell ref="A52:E53"/>
    <mergeCell ref="B22:D22"/>
    <mergeCell ref="B23:D23"/>
    <mergeCell ref="B24:D24"/>
    <mergeCell ref="B25:D25"/>
    <mergeCell ref="B27:D27"/>
    <mergeCell ref="C10:E10"/>
    <mergeCell ref="B17:D17"/>
    <mergeCell ref="B19:D19"/>
    <mergeCell ref="B20:D20"/>
    <mergeCell ref="B21:D21"/>
    <mergeCell ref="A60:B60"/>
    <mergeCell ref="D56:E56"/>
    <mergeCell ref="D60:E60"/>
    <mergeCell ref="C6:E6"/>
    <mergeCell ref="A1:E1"/>
    <mergeCell ref="B2:C2"/>
    <mergeCell ref="A3:E3"/>
    <mergeCell ref="A5:B5"/>
    <mergeCell ref="C5:E5"/>
    <mergeCell ref="A7:B7"/>
    <mergeCell ref="C7:E7"/>
    <mergeCell ref="A8:B8"/>
    <mergeCell ref="C8:E8"/>
    <mergeCell ref="A9:B9"/>
    <mergeCell ref="C9:E9"/>
    <mergeCell ref="B32:D32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Footer>&amp;LStand: &amp;D&amp;RSeite &amp;P / &amp;N</oddFooter>
  </headerFooter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62"/>
  <sheetViews>
    <sheetView zoomScale="85" zoomScaleNormal="85" workbookViewId="0">
      <selection activeCell="C5" sqref="C5:E5"/>
    </sheetView>
  </sheetViews>
  <sheetFormatPr baseColWidth="10" defaultColWidth="11" defaultRowHeight="15.75" x14ac:dyDescent="0.25"/>
  <cols>
    <col min="1" max="1" width="4.375" style="132" customWidth="1"/>
    <col min="2" max="2" width="32.375" style="132" customWidth="1"/>
    <col min="3" max="3" width="17.125" style="132" customWidth="1"/>
    <col min="4" max="4" width="19.75" style="132" customWidth="1"/>
    <col min="5" max="5" width="18.5" style="148" customWidth="1"/>
    <col min="6" max="6" width="17.125" style="132" customWidth="1"/>
    <col min="7" max="16384" width="11" style="132"/>
  </cols>
  <sheetData>
    <row r="1" spans="1:7" ht="21.75" customHeight="1" thickTop="1" x14ac:dyDescent="0.25">
      <c r="A1" s="290" t="s">
        <v>140</v>
      </c>
      <c r="B1" s="291"/>
      <c r="C1" s="291"/>
      <c r="D1" s="291"/>
      <c r="E1" s="292"/>
      <c r="F1" s="227"/>
      <c r="G1" s="142"/>
    </row>
    <row r="2" spans="1:7" ht="21.75" customHeight="1" x14ac:dyDescent="0.25">
      <c r="A2" s="166"/>
      <c r="B2" s="296" t="s">
        <v>78</v>
      </c>
      <c r="C2" s="297"/>
      <c r="D2" s="231">
        <v>2024</v>
      </c>
      <c r="E2" s="201"/>
      <c r="F2" s="227"/>
      <c r="G2" s="142"/>
    </row>
    <row r="3" spans="1:7" ht="16.5" thickBot="1" x14ac:dyDescent="0.3">
      <c r="A3" s="293" t="s">
        <v>130</v>
      </c>
      <c r="B3" s="294"/>
      <c r="C3" s="294"/>
      <c r="D3" s="294"/>
      <c r="E3" s="295"/>
      <c r="F3" s="227"/>
      <c r="G3" s="142"/>
    </row>
    <row r="4" spans="1:7" ht="17.25" thickTop="1" thickBot="1" x14ac:dyDescent="0.3">
      <c r="A4" s="152"/>
      <c r="B4" s="152"/>
      <c r="C4" s="152"/>
      <c r="D4" s="152"/>
      <c r="E4" s="153"/>
      <c r="G4" s="142"/>
    </row>
    <row r="5" spans="1:7" x14ac:dyDescent="0.25">
      <c r="A5" s="314" t="s">
        <v>121</v>
      </c>
      <c r="B5" s="315"/>
      <c r="C5" s="336" t="str">
        <f>IF('1.HHJ'!C5=0,"",'1.HHJ'!C5)</f>
        <v/>
      </c>
      <c r="D5" s="337"/>
      <c r="E5" s="338"/>
      <c r="G5" s="142"/>
    </row>
    <row r="6" spans="1:7" x14ac:dyDescent="0.25">
      <c r="A6" s="158" t="s">
        <v>138</v>
      </c>
      <c r="B6" s="224"/>
      <c r="C6" s="333" t="str">
        <f>IF('1.HHJ'!C6=0,"",'1.HHJ'!C6)</f>
        <v/>
      </c>
      <c r="D6" s="334"/>
      <c r="E6" s="335"/>
      <c r="G6" s="142"/>
    </row>
    <row r="7" spans="1:7" x14ac:dyDescent="0.25">
      <c r="A7" s="312" t="s">
        <v>125</v>
      </c>
      <c r="B7" s="313"/>
      <c r="C7" s="333" t="str">
        <f>IF('1.HHJ'!C7=0,"",'1.HHJ'!C7)</f>
        <v/>
      </c>
      <c r="D7" s="334"/>
      <c r="E7" s="335"/>
      <c r="G7" s="142"/>
    </row>
    <row r="8" spans="1:7" ht="16.5" thickBot="1" x14ac:dyDescent="0.3">
      <c r="A8" s="304" t="s">
        <v>4</v>
      </c>
      <c r="B8" s="305"/>
      <c r="C8" s="339" t="str">
        <f>IF('1.HHJ'!C8=0,"",'1.HHJ'!C8)</f>
        <v/>
      </c>
      <c r="D8" s="340"/>
      <c r="E8" s="341"/>
      <c r="G8" s="142"/>
    </row>
    <row r="9" spans="1:7" ht="15.75" customHeight="1" x14ac:dyDescent="0.25">
      <c r="A9" s="359" t="s">
        <v>73</v>
      </c>
      <c r="B9" s="360"/>
      <c r="C9" s="245"/>
      <c r="D9" s="245"/>
      <c r="E9" s="246"/>
      <c r="G9" s="142"/>
    </row>
    <row r="10" spans="1:7" ht="16.5" thickBot="1" x14ac:dyDescent="0.3">
      <c r="A10" s="228" t="s">
        <v>139</v>
      </c>
      <c r="B10" s="254"/>
      <c r="C10" s="236"/>
      <c r="D10" s="236"/>
      <c r="E10" s="237"/>
      <c r="G10" s="142"/>
    </row>
    <row r="11" spans="1:7" ht="31.5" x14ac:dyDescent="0.25">
      <c r="A11" s="255" t="s">
        <v>126</v>
      </c>
      <c r="B11" s="256"/>
      <c r="C11" s="238" t="str">
        <f>IF('1.HHJ'!C11=0,"",'1.HHJ'!C11)</f>
        <v/>
      </c>
      <c r="D11" s="239" t="s">
        <v>123</v>
      </c>
      <c r="E11" s="240" t="str">
        <f>IF('1.HHJ'!E11=0,"",'1.HHJ'!E11)</f>
        <v/>
      </c>
      <c r="G11" s="142"/>
    </row>
    <row r="12" spans="1:7" ht="31.5" x14ac:dyDescent="0.25">
      <c r="A12" s="158" t="s">
        <v>127</v>
      </c>
      <c r="B12" s="223"/>
      <c r="C12" s="232" t="str">
        <f>IF('2.HHJ'!C12=0,"",'2.HHJ'!C12)</f>
        <v/>
      </c>
      <c r="D12" s="235" t="s">
        <v>123</v>
      </c>
      <c r="E12" s="241" t="str">
        <f>IF('2.HHJ'!E12=0,"",'2.HHJ'!E12)</f>
        <v/>
      </c>
      <c r="G12" s="142"/>
    </row>
    <row r="13" spans="1:7" ht="31.5" x14ac:dyDescent="0.25">
      <c r="A13" s="158" t="s">
        <v>128</v>
      </c>
      <c r="B13" s="223"/>
      <c r="C13" s="232" t="str">
        <f>IF('3.HHJ'!C13=0,"",'3.HHJ'!C13)</f>
        <v/>
      </c>
      <c r="D13" s="235" t="s">
        <v>123</v>
      </c>
      <c r="E13" s="241" t="str">
        <f>IF('3.HHJ'!E13=0,"",'3.HHJ'!E13)</f>
        <v/>
      </c>
      <c r="G13" s="142"/>
    </row>
    <row r="14" spans="1:7" ht="32.25" thickBot="1" x14ac:dyDescent="0.3">
      <c r="A14" s="228" t="s">
        <v>129</v>
      </c>
      <c r="B14" s="226"/>
      <c r="C14" s="229"/>
      <c r="D14" s="247" t="s">
        <v>123</v>
      </c>
      <c r="E14" s="248"/>
      <c r="G14" s="142"/>
    </row>
    <row r="15" spans="1:7" ht="15.75" customHeight="1" x14ac:dyDescent="0.25">
      <c r="E15" s="132"/>
      <c r="G15" s="142"/>
    </row>
    <row r="16" spans="1:7" ht="16.5" thickBot="1" x14ac:dyDescent="0.3">
      <c r="A16" s="133"/>
      <c r="B16" s="133"/>
      <c r="C16" s="133"/>
      <c r="D16" s="133"/>
      <c r="E16" s="134"/>
      <c r="G16" s="142"/>
    </row>
    <row r="17" spans="1:7" ht="18.75" x14ac:dyDescent="0.25">
      <c r="A17" s="191" t="s">
        <v>49</v>
      </c>
      <c r="B17" s="298" t="s">
        <v>41</v>
      </c>
      <c r="C17" s="299"/>
      <c r="D17" s="300"/>
      <c r="E17" s="186" t="s">
        <v>79</v>
      </c>
      <c r="F17" s="135"/>
      <c r="G17" s="142"/>
    </row>
    <row r="18" spans="1:7" s="155" customFormat="1" x14ac:dyDescent="0.25">
      <c r="A18" s="187"/>
      <c r="B18" s="154"/>
      <c r="C18" s="154"/>
      <c r="D18" s="154"/>
      <c r="E18" s="188"/>
      <c r="F18" s="136"/>
      <c r="G18" s="142"/>
    </row>
    <row r="19" spans="1:7" x14ac:dyDescent="0.25">
      <c r="A19" s="193" t="s">
        <v>81</v>
      </c>
      <c r="B19" s="325" t="s">
        <v>50</v>
      </c>
      <c r="C19" s="325"/>
      <c r="D19" s="326"/>
      <c r="E19" s="197"/>
      <c r="F19" s="138"/>
      <c r="G19" s="142"/>
    </row>
    <row r="20" spans="1:7" x14ac:dyDescent="0.25">
      <c r="A20" s="194" t="s">
        <v>82</v>
      </c>
      <c r="B20" s="325" t="s">
        <v>52</v>
      </c>
      <c r="C20" s="325"/>
      <c r="D20" s="326"/>
      <c r="E20" s="198"/>
      <c r="F20" s="141"/>
      <c r="G20" s="139"/>
    </row>
    <row r="21" spans="1:7" x14ac:dyDescent="0.25">
      <c r="A21" s="192" t="s">
        <v>83</v>
      </c>
      <c r="B21" s="325" t="s">
        <v>53</v>
      </c>
      <c r="C21" s="325"/>
      <c r="D21" s="326"/>
      <c r="E21" s="197"/>
      <c r="F21" s="138"/>
      <c r="G21" s="139"/>
    </row>
    <row r="22" spans="1:7" x14ac:dyDescent="0.25">
      <c r="A22" s="192" t="s">
        <v>84</v>
      </c>
      <c r="B22" s="325" t="s">
        <v>70</v>
      </c>
      <c r="C22" s="325"/>
      <c r="D22" s="326"/>
      <c r="E22" s="197"/>
      <c r="F22" s="138"/>
      <c r="G22" s="139"/>
    </row>
    <row r="23" spans="1:7" s="143" customFormat="1" x14ac:dyDescent="0.25">
      <c r="A23" s="195" t="s">
        <v>85</v>
      </c>
      <c r="B23" s="325" t="s">
        <v>14</v>
      </c>
      <c r="C23" s="325"/>
      <c r="D23" s="326"/>
      <c r="E23" s="197"/>
      <c r="F23" s="138"/>
      <c r="G23" s="142"/>
    </row>
    <row r="24" spans="1:7" s="145" customFormat="1" x14ac:dyDescent="0.25">
      <c r="A24" s="195" t="s">
        <v>86</v>
      </c>
      <c r="B24" s="325" t="s">
        <v>55</v>
      </c>
      <c r="C24" s="325"/>
      <c r="D24" s="326"/>
      <c r="E24" s="197"/>
      <c r="F24" s="137"/>
      <c r="G24" s="144"/>
    </row>
    <row r="25" spans="1:7" x14ac:dyDescent="0.25">
      <c r="A25" s="195" t="s">
        <v>87</v>
      </c>
      <c r="B25" s="325" t="s">
        <v>112</v>
      </c>
      <c r="C25" s="325"/>
      <c r="D25" s="326"/>
      <c r="E25" s="197"/>
      <c r="F25" s="137"/>
      <c r="G25" s="139"/>
    </row>
    <row r="26" spans="1:7" ht="18.75" x14ac:dyDescent="0.25">
      <c r="A26" s="167"/>
      <c r="B26" s="199" t="s">
        <v>106</v>
      </c>
      <c r="C26" s="168"/>
      <c r="D26" s="168"/>
      <c r="E26" s="211">
        <f>SUM(E19:E25)</f>
        <v>0</v>
      </c>
      <c r="F26" s="146"/>
      <c r="G26" s="139"/>
    </row>
    <row r="27" spans="1:7" ht="15.6" customHeight="1" x14ac:dyDescent="0.25">
      <c r="A27" s="172" t="s">
        <v>88</v>
      </c>
      <c r="B27" s="325" t="s">
        <v>119</v>
      </c>
      <c r="C27" s="325"/>
      <c r="D27" s="326"/>
      <c r="E27" s="196"/>
      <c r="F27" s="140"/>
      <c r="G27" s="131"/>
    </row>
    <row r="28" spans="1:7" ht="16.5" thickBot="1" x14ac:dyDescent="0.3">
      <c r="A28" s="169"/>
      <c r="B28" s="220"/>
      <c r="C28" s="159"/>
      <c r="D28" s="157"/>
      <c r="E28" s="200" t="str">
        <f>IF(E26=0,"",E27/E26)</f>
        <v/>
      </c>
      <c r="F28" s="140"/>
      <c r="G28" s="131"/>
    </row>
    <row r="29" spans="1:7" ht="19.5" thickBot="1" x14ac:dyDescent="0.3">
      <c r="A29" s="170"/>
      <c r="B29" s="171" t="s">
        <v>131</v>
      </c>
      <c r="C29" s="160"/>
      <c r="D29" s="150"/>
      <c r="E29" s="212">
        <f>E26+E27</f>
        <v>0</v>
      </c>
      <c r="F29" s="147"/>
      <c r="G29" s="131"/>
    </row>
    <row r="30" spans="1:7" ht="18.600000000000001" customHeight="1" thickBot="1" x14ac:dyDescent="0.3">
      <c r="A30" s="213" t="s">
        <v>117</v>
      </c>
      <c r="B30" s="320" t="s">
        <v>133</v>
      </c>
      <c r="C30" s="320"/>
      <c r="D30" s="320"/>
      <c r="E30" s="210"/>
      <c r="F30" s="140"/>
      <c r="G30" s="131"/>
    </row>
    <row r="31" spans="1:7" ht="16.5" thickBot="1" x14ac:dyDescent="0.3">
      <c r="A31" s="175"/>
      <c r="B31" s="176"/>
      <c r="C31" s="177"/>
      <c r="D31" s="177"/>
      <c r="E31" s="177"/>
      <c r="F31" s="140"/>
      <c r="G31" s="131"/>
    </row>
    <row r="32" spans="1:7" ht="18.75" x14ac:dyDescent="0.25">
      <c r="A32" s="191" t="s">
        <v>49</v>
      </c>
      <c r="B32" s="298" t="s">
        <v>80</v>
      </c>
      <c r="C32" s="299"/>
      <c r="D32" s="300"/>
      <c r="E32" s="186" t="s">
        <v>79</v>
      </c>
    </row>
    <row r="33" spans="1:5" x14ac:dyDescent="0.25">
      <c r="A33" s="187"/>
      <c r="B33" s="154"/>
      <c r="C33" s="154"/>
      <c r="D33" s="154"/>
      <c r="E33" s="188"/>
    </row>
    <row r="34" spans="1:5" x14ac:dyDescent="0.25">
      <c r="A34" s="192" t="s">
        <v>89</v>
      </c>
      <c r="B34" s="163" t="s">
        <v>113</v>
      </c>
      <c r="C34" s="173" t="s">
        <v>95</v>
      </c>
      <c r="D34" s="219">
        <v>2023</v>
      </c>
      <c r="E34" s="197"/>
    </row>
    <row r="35" spans="1:5" x14ac:dyDescent="0.25">
      <c r="A35" s="192" t="s">
        <v>90</v>
      </c>
      <c r="B35" s="163" t="s">
        <v>116</v>
      </c>
      <c r="C35" s="173" t="s">
        <v>96</v>
      </c>
      <c r="D35" s="218">
        <v>2024</v>
      </c>
      <c r="E35" s="198"/>
    </row>
    <row r="36" spans="1:5" x14ac:dyDescent="0.25">
      <c r="A36" s="192" t="s">
        <v>91</v>
      </c>
      <c r="B36" s="163" t="s">
        <v>132</v>
      </c>
      <c r="C36" s="173" t="s">
        <v>96</v>
      </c>
      <c r="D36" s="218">
        <v>2024</v>
      </c>
      <c r="E36" s="197"/>
    </row>
    <row r="37" spans="1:5" x14ac:dyDescent="0.25">
      <c r="A37" s="192" t="s">
        <v>92</v>
      </c>
      <c r="B37" s="163" t="s">
        <v>97</v>
      </c>
      <c r="C37" s="173" t="s">
        <v>96</v>
      </c>
      <c r="D37" s="218">
        <v>2024</v>
      </c>
      <c r="E37" s="197"/>
    </row>
    <row r="38" spans="1:5" ht="38.25" customHeight="1" x14ac:dyDescent="0.25">
      <c r="A38" s="192" t="s">
        <v>93</v>
      </c>
      <c r="B38" s="207" t="s">
        <v>120</v>
      </c>
      <c r="C38" s="173" t="s">
        <v>96</v>
      </c>
      <c r="D38" s="218">
        <v>2024</v>
      </c>
      <c r="E38" s="197"/>
    </row>
    <row r="39" spans="1:5" ht="18.75" x14ac:dyDescent="0.25">
      <c r="A39" s="167"/>
      <c r="B39" s="199" t="s">
        <v>109</v>
      </c>
      <c r="C39" s="168"/>
      <c r="D39" s="174"/>
      <c r="E39" s="211">
        <f>SUM(E34:E38)</f>
        <v>0</v>
      </c>
    </row>
    <row r="40" spans="1:5" x14ac:dyDescent="0.25">
      <c r="A40" s="172" t="s">
        <v>94</v>
      </c>
      <c r="B40" s="163" t="s">
        <v>108</v>
      </c>
      <c r="C40" s="173" t="s">
        <v>96</v>
      </c>
      <c r="D40" s="218">
        <v>2023</v>
      </c>
      <c r="E40" s="196"/>
    </row>
    <row r="41" spans="1:5" ht="16.5" thickBot="1" x14ac:dyDescent="0.3">
      <c r="A41" s="169"/>
      <c r="B41" s="220"/>
      <c r="C41" s="159"/>
      <c r="D41" s="157"/>
      <c r="E41" s="200" t="str">
        <f>IF(E39=0,"",E40/E39)</f>
        <v/>
      </c>
    </row>
    <row r="42" spans="1:5" ht="19.5" thickBot="1" x14ac:dyDescent="0.3">
      <c r="A42" s="170"/>
      <c r="B42" s="171" t="s">
        <v>98</v>
      </c>
      <c r="C42" s="160"/>
      <c r="D42" s="150"/>
      <c r="E42" s="212">
        <f>E39-E40</f>
        <v>0</v>
      </c>
    </row>
    <row r="43" spans="1:5" ht="16.5" thickBot="1" x14ac:dyDescent="0.3"/>
    <row r="44" spans="1:5" ht="18.75" x14ac:dyDescent="0.25">
      <c r="A44" s="183" t="s">
        <v>99</v>
      </c>
      <c r="B44" s="184"/>
      <c r="C44" s="184"/>
      <c r="D44" s="185"/>
      <c r="E44" s="186" t="s">
        <v>79</v>
      </c>
    </row>
    <row r="45" spans="1:5" x14ac:dyDescent="0.25">
      <c r="A45" s="187"/>
      <c r="B45" s="154"/>
      <c r="C45" s="154"/>
      <c r="D45" s="154"/>
      <c r="E45" s="188"/>
    </row>
    <row r="46" spans="1:5" x14ac:dyDescent="0.25">
      <c r="A46" s="189" t="s">
        <v>100</v>
      </c>
      <c r="B46" s="318" t="s">
        <v>46</v>
      </c>
      <c r="C46" s="318"/>
      <c r="D46" s="319"/>
      <c r="E46" s="214">
        <f>E29</f>
        <v>0</v>
      </c>
    </row>
    <row r="47" spans="1:5" x14ac:dyDescent="0.25">
      <c r="A47" s="189" t="s">
        <v>101</v>
      </c>
      <c r="B47" s="318" t="s">
        <v>98</v>
      </c>
      <c r="C47" s="318"/>
      <c r="D47" s="319"/>
      <c r="E47" s="215">
        <f>E42</f>
        <v>0</v>
      </c>
    </row>
    <row r="48" spans="1:5" x14ac:dyDescent="0.25">
      <c r="A48" s="189" t="s">
        <v>102</v>
      </c>
      <c r="B48" s="318" t="s">
        <v>118</v>
      </c>
      <c r="C48" s="318"/>
      <c r="D48" s="319"/>
      <c r="E48" s="215"/>
    </row>
    <row r="49" spans="1:6" x14ac:dyDescent="0.25">
      <c r="A49" s="217" t="s">
        <v>103</v>
      </c>
      <c r="B49" s="318" t="s">
        <v>104</v>
      </c>
      <c r="C49" s="318"/>
      <c r="D49" s="319"/>
      <c r="E49" s="214" t="str">
        <f>IF(E47&gt;E46,E47-E46,"--")</f>
        <v>--</v>
      </c>
    </row>
    <row r="50" spans="1:6" ht="16.5" thickBot="1" x14ac:dyDescent="0.3">
      <c r="A50" s="190" t="s">
        <v>122</v>
      </c>
      <c r="B50" s="330" t="s">
        <v>105</v>
      </c>
      <c r="C50" s="330"/>
      <c r="D50" s="331"/>
      <c r="E50" s="216" t="str">
        <f>IF(E47&lt;E46,E46-E47,"--")</f>
        <v>--</v>
      </c>
    </row>
    <row r="51" spans="1:6" x14ac:dyDescent="0.25">
      <c r="A51" s="178"/>
      <c r="B51" s="179" t="str">
        <f>IF(E47&lt;E46,"Der Ausgleich der Vorfinanzierung erfolgt mit dem nächsten Mittelabruf.","")</f>
        <v/>
      </c>
      <c r="C51" s="180"/>
      <c r="D51" s="181"/>
      <c r="E51" s="182"/>
    </row>
    <row r="52" spans="1:6" x14ac:dyDescent="0.25">
      <c r="A52" s="354" t="s">
        <v>114</v>
      </c>
      <c r="B52" s="354"/>
      <c r="C52" s="354"/>
      <c r="D52" s="354"/>
      <c r="E52" s="354"/>
    </row>
    <row r="53" spans="1:6" x14ac:dyDescent="0.25">
      <c r="A53" s="354"/>
      <c r="B53" s="354"/>
      <c r="C53" s="354"/>
      <c r="D53" s="354"/>
      <c r="E53" s="354"/>
    </row>
    <row r="54" spans="1:6" x14ac:dyDescent="0.25">
      <c r="A54" s="348"/>
      <c r="B54" s="348"/>
    </row>
    <row r="56" spans="1:6" x14ac:dyDescent="0.25">
      <c r="A56" s="349"/>
      <c r="B56" s="349"/>
      <c r="C56" s="282"/>
      <c r="D56" s="332"/>
      <c r="E56" s="332"/>
      <c r="F56" s="208"/>
    </row>
    <row r="57" spans="1:6" ht="15.75" customHeight="1" x14ac:dyDescent="0.25">
      <c r="A57" s="275" t="s">
        <v>115</v>
      </c>
      <c r="B57" s="275"/>
      <c r="C57" s="275"/>
      <c r="D57" s="280" t="s">
        <v>134</v>
      </c>
      <c r="E57" s="280"/>
    </row>
    <row r="58" spans="1:6" x14ac:dyDescent="0.25">
      <c r="A58" s="275"/>
      <c r="B58" s="275"/>
      <c r="C58" s="275"/>
      <c r="D58" s="281"/>
      <c r="E58" s="281"/>
    </row>
    <row r="59" spans="1:6" x14ac:dyDescent="0.25">
      <c r="A59" s="275"/>
      <c r="B59" s="275"/>
      <c r="C59" s="275"/>
      <c r="D59" s="275"/>
      <c r="E59" s="284"/>
    </row>
    <row r="60" spans="1:6" x14ac:dyDescent="0.25">
      <c r="A60" s="332"/>
      <c r="B60" s="332"/>
      <c r="C60" s="282"/>
      <c r="D60" s="332"/>
      <c r="E60" s="332"/>
    </row>
    <row r="61" spans="1:6" ht="18" customHeight="1" x14ac:dyDescent="0.25">
      <c r="A61" s="275" t="s">
        <v>136</v>
      </c>
      <c r="B61" s="275"/>
      <c r="C61" s="275"/>
      <c r="D61" s="285" t="s">
        <v>135</v>
      </c>
      <c r="E61" s="286"/>
    </row>
    <row r="62" spans="1:6" x14ac:dyDescent="0.25">
      <c r="D62" s="221"/>
      <c r="E62" s="221"/>
    </row>
  </sheetData>
  <sheetProtection algorithmName="SHA-512" hashValue="X9S/hjnNE4N2T+9ZvIWBJczumnCGx9cis13Twd3yU3EhfAQyTv7FPKZUpXxKFChyY9T8bOUKR4NkExhVKI4mCg==" saltValue="ne+3tpXFJP+vWbQu3SfHDg==" spinCount="100000" sheet="1" selectLockedCells="1"/>
  <protectedRanges>
    <protectedRange password="DA0F" sqref="A16:D16 A44:E45 A32:E33 A17:F18 A5:D14" name="Kopf"/>
    <protectedRange password="DA0F" sqref="E4 A4" name="Kopf_1"/>
  </protectedRanges>
  <mergeCells count="33">
    <mergeCell ref="B25:D25"/>
    <mergeCell ref="B27:D27"/>
    <mergeCell ref="B30:D30"/>
    <mergeCell ref="A54:B54"/>
    <mergeCell ref="A56:B56"/>
    <mergeCell ref="B46:D46"/>
    <mergeCell ref="B47:D47"/>
    <mergeCell ref="B48:D48"/>
    <mergeCell ref="B49:D49"/>
    <mergeCell ref="B50:D50"/>
    <mergeCell ref="A52:E53"/>
    <mergeCell ref="D56:E56"/>
    <mergeCell ref="B20:D20"/>
    <mergeCell ref="B21:D21"/>
    <mergeCell ref="B22:D22"/>
    <mergeCell ref="B23:D23"/>
    <mergeCell ref="B24:D24"/>
    <mergeCell ref="D60:E60"/>
    <mergeCell ref="A60:B60"/>
    <mergeCell ref="C6:E6"/>
    <mergeCell ref="A1:E1"/>
    <mergeCell ref="B2:C2"/>
    <mergeCell ref="A3:E3"/>
    <mergeCell ref="A5:B5"/>
    <mergeCell ref="C5:E5"/>
    <mergeCell ref="A7:B7"/>
    <mergeCell ref="C7:E7"/>
    <mergeCell ref="A8:B8"/>
    <mergeCell ref="C8:E8"/>
    <mergeCell ref="A9:B9"/>
    <mergeCell ref="B32:D32"/>
    <mergeCell ref="B17:D17"/>
    <mergeCell ref="B19:D19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Footer>&amp;LStand: &amp;D&amp;RSeite &amp;P / &amp;N</oddFoot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60"/>
  <sheetViews>
    <sheetView workbookViewId="0">
      <selection activeCell="G19" sqref="G19"/>
    </sheetView>
  </sheetViews>
  <sheetFormatPr baseColWidth="10" defaultRowHeight="15.75" x14ac:dyDescent="0.25"/>
  <cols>
    <col min="1" max="1" width="5.5" customWidth="1"/>
    <col min="2" max="2" width="55.75" customWidth="1"/>
    <col min="3" max="3" width="13.125" customWidth="1"/>
    <col min="5" max="5" width="12.75" customWidth="1"/>
    <col min="6" max="6" width="10.125" customWidth="1"/>
    <col min="9" max="9" width="9.625" customWidth="1"/>
  </cols>
  <sheetData>
    <row r="1" spans="1:10" ht="8.25" customHeight="1" x14ac:dyDescent="0.25">
      <c r="A1" s="1"/>
      <c r="B1" s="2"/>
      <c r="C1" s="3"/>
      <c r="D1" s="4"/>
      <c r="E1" s="4"/>
      <c r="F1" s="5"/>
      <c r="G1" s="4"/>
      <c r="H1" s="4"/>
    </row>
    <row r="2" spans="1:10" ht="21" x14ac:dyDescent="0.25">
      <c r="A2" s="363" t="s">
        <v>1</v>
      </c>
      <c r="B2" s="363"/>
      <c r="C2" s="363"/>
      <c r="D2" s="363"/>
      <c r="E2" s="363"/>
      <c r="F2" s="363"/>
      <c r="G2" s="4"/>
      <c r="H2" s="4"/>
    </row>
    <row r="3" spans="1:10" ht="21" x14ac:dyDescent="0.25">
      <c r="A3" s="67"/>
      <c r="B3" s="67"/>
      <c r="C3" s="67"/>
      <c r="D3" s="67"/>
      <c r="E3" s="67"/>
      <c r="F3" s="67"/>
      <c r="G3" s="4"/>
      <c r="H3" s="4"/>
    </row>
    <row r="4" spans="1:10" ht="16.5" customHeight="1" thickBot="1" x14ac:dyDescent="0.3">
      <c r="A4" s="364" t="s">
        <v>2</v>
      </c>
      <c r="B4" s="364"/>
      <c r="C4" s="6"/>
      <c r="G4" s="6"/>
      <c r="H4" s="6"/>
    </row>
    <row r="5" spans="1:10" ht="16.5" customHeight="1" x14ac:dyDescent="0.25">
      <c r="A5" s="365" t="s">
        <v>47</v>
      </c>
      <c r="B5" s="366"/>
      <c r="C5" s="70"/>
      <c r="G5" s="6"/>
      <c r="H5" s="6"/>
    </row>
    <row r="6" spans="1:10" ht="15.75" customHeight="1" x14ac:dyDescent="0.25">
      <c r="A6" s="367" t="s">
        <v>4</v>
      </c>
      <c r="B6" s="368"/>
      <c r="C6" s="71"/>
      <c r="G6" s="6"/>
      <c r="H6" s="6"/>
    </row>
    <row r="7" spans="1:10" ht="15.75" customHeight="1" x14ac:dyDescent="0.25">
      <c r="A7" s="369" t="s">
        <v>48</v>
      </c>
      <c r="B7" s="370"/>
      <c r="C7" s="72"/>
      <c r="G7" s="6"/>
      <c r="H7" s="6"/>
    </row>
    <row r="8" spans="1:10" ht="22.5" customHeight="1" x14ac:dyDescent="0.25">
      <c r="A8" s="361" t="s">
        <v>6</v>
      </c>
      <c r="B8" s="362"/>
      <c r="C8" s="73"/>
      <c r="G8" s="6"/>
      <c r="H8" s="6"/>
    </row>
    <row r="9" spans="1:10" ht="22.5" customHeight="1" x14ac:dyDescent="0.25">
      <c r="A9" s="94" t="s">
        <v>39</v>
      </c>
      <c r="B9" s="95"/>
      <c r="C9" s="96"/>
      <c r="G9" s="6"/>
      <c r="H9" s="6"/>
    </row>
    <row r="10" spans="1:10" ht="22.5" customHeight="1" x14ac:dyDescent="0.25">
      <c r="A10" s="69"/>
      <c r="B10" s="69"/>
      <c r="C10" s="93"/>
      <c r="D10" s="83"/>
      <c r="E10" s="83"/>
      <c r="F10" s="83"/>
      <c r="G10" s="83"/>
      <c r="H10" s="83"/>
    </row>
    <row r="11" spans="1:10" ht="31.5" x14ac:dyDescent="0.25">
      <c r="A11" s="7"/>
      <c r="B11" s="8"/>
      <c r="C11" s="83" t="s">
        <v>45</v>
      </c>
      <c r="D11" s="83">
        <v>2017</v>
      </c>
      <c r="E11" s="83">
        <v>2018</v>
      </c>
      <c r="F11" s="83">
        <v>2019</v>
      </c>
      <c r="G11" s="83">
        <v>2020</v>
      </c>
      <c r="H11" s="83" t="s">
        <v>65</v>
      </c>
      <c r="I11" s="156" t="s">
        <v>71</v>
      </c>
      <c r="J11" s="156" t="s">
        <v>72</v>
      </c>
    </row>
    <row r="12" spans="1:10" x14ac:dyDescent="0.25">
      <c r="A12" s="112" t="s">
        <v>49</v>
      </c>
      <c r="B12" s="112" t="s">
        <v>41</v>
      </c>
      <c r="C12" s="112" t="s">
        <v>51</v>
      </c>
      <c r="D12" s="85"/>
      <c r="E12" s="85"/>
      <c r="F12" s="85"/>
      <c r="G12" s="83"/>
      <c r="H12" s="83"/>
      <c r="I12" s="85"/>
      <c r="J12" s="85"/>
    </row>
    <row r="13" spans="1:10" x14ac:dyDescent="0.25">
      <c r="A13" s="113" t="s">
        <v>10</v>
      </c>
      <c r="B13" s="114" t="s">
        <v>50</v>
      </c>
      <c r="C13" s="114"/>
      <c r="D13" s="91"/>
      <c r="E13" s="91"/>
      <c r="F13" s="92"/>
      <c r="G13" s="88"/>
      <c r="H13" s="88"/>
      <c r="I13" s="84"/>
      <c r="J13" s="84"/>
    </row>
    <row r="14" spans="1:10" x14ac:dyDescent="0.25">
      <c r="A14" s="102"/>
      <c r="B14" s="108"/>
      <c r="C14" s="108"/>
      <c r="D14" s="86"/>
      <c r="E14" s="86"/>
      <c r="F14" s="87"/>
      <c r="G14" s="88"/>
      <c r="H14" s="88"/>
    </row>
    <row r="15" spans="1:10" x14ac:dyDescent="0.25">
      <c r="A15" s="102"/>
      <c r="B15" s="108"/>
      <c r="C15" s="108"/>
      <c r="D15" s="86"/>
      <c r="E15" s="86"/>
      <c r="F15" s="87"/>
      <c r="G15" s="88"/>
      <c r="H15" s="88"/>
    </row>
    <row r="16" spans="1:10" x14ac:dyDescent="0.25">
      <c r="A16" s="102"/>
      <c r="B16" s="108"/>
      <c r="C16" s="108"/>
      <c r="D16" s="86"/>
      <c r="E16" s="86"/>
      <c r="F16" s="87"/>
      <c r="G16" s="88"/>
      <c r="H16" s="88"/>
    </row>
    <row r="17" spans="1:8" x14ac:dyDescent="0.25">
      <c r="A17" s="102"/>
      <c r="B17" s="108"/>
      <c r="C17" s="108"/>
      <c r="D17" s="86"/>
      <c r="E17" s="86"/>
      <c r="F17" s="87"/>
      <c r="G17" s="88"/>
      <c r="H17" s="88"/>
    </row>
    <row r="18" spans="1:8" x14ac:dyDescent="0.25">
      <c r="A18" s="102"/>
      <c r="B18" s="108"/>
      <c r="C18" s="108"/>
      <c r="D18" s="86"/>
      <c r="E18" s="86"/>
      <c r="F18" s="87"/>
      <c r="G18" s="88"/>
      <c r="H18" s="88"/>
    </row>
    <row r="19" spans="1:8" x14ac:dyDescent="0.25">
      <c r="A19" s="102"/>
      <c r="B19" s="108"/>
      <c r="C19" s="108"/>
      <c r="D19" s="86"/>
      <c r="E19" s="89"/>
      <c r="F19" s="87"/>
      <c r="G19" s="88"/>
      <c r="H19" s="88"/>
    </row>
    <row r="20" spans="1:8" x14ac:dyDescent="0.25">
      <c r="A20" s="102"/>
      <c r="B20" s="108"/>
      <c r="C20" s="108"/>
      <c r="D20" s="86"/>
      <c r="E20" s="89"/>
      <c r="F20" s="87"/>
      <c r="G20" s="88"/>
      <c r="H20" s="88"/>
    </row>
    <row r="21" spans="1:8" x14ac:dyDescent="0.25">
      <c r="A21" s="102"/>
      <c r="B21" s="108"/>
      <c r="C21" s="108"/>
      <c r="D21" s="86"/>
      <c r="E21" s="86"/>
      <c r="F21" s="87"/>
      <c r="G21" s="88"/>
      <c r="H21" s="88"/>
    </row>
    <row r="22" spans="1:8" x14ac:dyDescent="0.25">
      <c r="A22" s="102"/>
      <c r="B22" s="108"/>
      <c r="C22" s="108"/>
      <c r="D22" s="86"/>
      <c r="E22" s="86"/>
      <c r="F22" s="87"/>
      <c r="G22" s="88"/>
      <c r="H22" s="88"/>
    </row>
    <row r="23" spans="1:8" x14ac:dyDescent="0.25">
      <c r="A23" s="115" t="s">
        <v>13</v>
      </c>
      <c r="B23" s="114" t="s">
        <v>52</v>
      </c>
      <c r="C23" s="114"/>
      <c r="D23" s="86"/>
      <c r="E23" s="86"/>
      <c r="F23" s="87"/>
      <c r="G23" s="40"/>
      <c r="H23" s="40"/>
    </row>
    <row r="24" spans="1:8" x14ac:dyDescent="0.25">
      <c r="A24" s="102"/>
      <c r="B24" s="108"/>
      <c r="C24" s="108"/>
      <c r="D24" s="86"/>
      <c r="E24" s="86"/>
      <c r="F24" s="86"/>
      <c r="G24" s="40"/>
      <c r="H24" s="40"/>
    </row>
    <row r="25" spans="1:8" x14ac:dyDescent="0.25">
      <c r="A25" s="102"/>
      <c r="B25" s="108"/>
      <c r="C25" s="108"/>
      <c r="D25" s="86"/>
      <c r="E25" s="86"/>
      <c r="F25" s="86"/>
      <c r="G25" s="40"/>
      <c r="H25" s="40"/>
    </row>
    <row r="26" spans="1:8" x14ac:dyDescent="0.25">
      <c r="A26" s="102"/>
      <c r="B26" s="108"/>
      <c r="C26" s="108"/>
      <c r="D26" s="86"/>
      <c r="E26" s="86"/>
      <c r="F26" s="86"/>
      <c r="G26" s="40"/>
      <c r="H26" s="40"/>
    </row>
    <row r="27" spans="1:8" x14ac:dyDescent="0.25">
      <c r="A27" s="102"/>
      <c r="B27" s="108"/>
      <c r="C27" s="108"/>
      <c r="D27" s="86"/>
      <c r="E27" s="86"/>
      <c r="F27" s="86"/>
      <c r="G27" s="40"/>
      <c r="H27" s="40"/>
    </row>
    <row r="28" spans="1:8" x14ac:dyDescent="0.25">
      <c r="A28" s="102"/>
      <c r="B28" s="108"/>
      <c r="C28" s="108"/>
      <c r="D28" s="86"/>
      <c r="E28" s="86"/>
      <c r="F28" s="86"/>
      <c r="G28" s="40"/>
      <c r="H28" s="40"/>
    </row>
    <row r="29" spans="1:8" x14ac:dyDescent="0.25">
      <c r="A29" s="113" t="s">
        <v>15</v>
      </c>
      <c r="B29" s="114" t="s">
        <v>53</v>
      </c>
      <c r="C29" s="114"/>
      <c r="D29" s="91"/>
      <c r="E29" s="91"/>
      <c r="F29" s="92"/>
      <c r="G29" s="40"/>
      <c r="H29" s="40"/>
    </row>
    <row r="30" spans="1:8" x14ac:dyDescent="0.25">
      <c r="A30" s="102"/>
      <c r="B30" s="108"/>
      <c r="C30" s="103"/>
      <c r="D30" s="86"/>
      <c r="E30" s="86"/>
      <c r="F30" s="86"/>
      <c r="G30" s="40"/>
      <c r="H30" s="40"/>
    </row>
    <row r="31" spans="1:8" x14ac:dyDescent="0.25">
      <c r="A31" s="102"/>
      <c r="B31" s="108"/>
      <c r="C31" s="103"/>
      <c r="D31" s="86"/>
      <c r="E31" s="86"/>
      <c r="F31" s="86"/>
      <c r="G31" s="40"/>
      <c r="H31" s="40"/>
    </row>
    <row r="32" spans="1:8" x14ac:dyDescent="0.25">
      <c r="A32" s="102"/>
      <c r="B32" s="108"/>
      <c r="C32" s="103"/>
      <c r="D32" s="86"/>
      <c r="E32" s="89"/>
      <c r="F32" s="86"/>
      <c r="G32" s="40"/>
      <c r="H32" s="40"/>
    </row>
    <row r="33" spans="1:8" x14ac:dyDescent="0.25">
      <c r="A33" s="113" t="s">
        <v>18</v>
      </c>
      <c r="B33" s="114" t="s">
        <v>54</v>
      </c>
      <c r="C33" s="114"/>
      <c r="D33" s="91"/>
      <c r="E33" s="91"/>
      <c r="F33" s="92"/>
      <c r="G33" s="40"/>
      <c r="H33" s="40"/>
    </row>
    <row r="34" spans="1:8" x14ac:dyDescent="0.25">
      <c r="A34" s="102"/>
      <c r="B34" s="108"/>
      <c r="C34" s="108"/>
      <c r="D34" s="86"/>
      <c r="E34" s="86"/>
      <c r="F34" s="86"/>
      <c r="G34" s="90"/>
      <c r="H34" s="90"/>
    </row>
    <row r="35" spans="1:8" x14ac:dyDescent="0.25">
      <c r="A35" s="102"/>
      <c r="B35" s="108"/>
      <c r="C35" s="108"/>
      <c r="D35" s="86"/>
      <c r="E35" s="89"/>
      <c r="F35" s="86"/>
      <c r="G35" s="40"/>
      <c r="H35" s="40"/>
    </row>
    <row r="36" spans="1:8" x14ac:dyDescent="0.25">
      <c r="A36" s="116" t="s">
        <v>21</v>
      </c>
      <c r="B36" s="114" t="s">
        <v>14</v>
      </c>
      <c r="C36" s="114"/>
      <c r="D36" s="91"/>
      <c r="E36" s="91"/>
      <c r="F36" s="92"/>
      <c r="G36" s="40"/>
      <c r="H36" s="40"/>
    </row>
    <row r="37" spans="1:8" s="98" customFormat="1" x14ac:dyDescent="0.25">
      <c r="A37" s="102"/>
      <c r="B37" s="97"/>
      <c r="C37" s="103"/>
      <c r="D37" s="86"/>
      <c r="E37" s="86"/>
      <c r="F37" s="86"/>
      <c r="G37" s="88"/>
      <c r="H37" s="88"/>
    </row>
    <row r="38" spans="1:8" s="98" customFormat="1" x14ac:dyDescent="0.25">
      <c r="A38" s="102"/>
      <c r="B38" s="97"/>
      <c r="C38" s="103"/>
      <c r="D38" s="86"/>
      <c r="E38" s="86"/>
      <c r="F38" s="86"/>
      <c r="G38" s="88"/>
      <c r="H38" s="88"/>
    </row>
    <row r="39" spans="1:8" s="98" customFormat="1" x14ac:dyDescent="0.25">
      <c r="A39" s="102"/>
      <c r="B39" s="97"/>
      <c r="C39" s="103"/>
      <c r="D39" s="86"/>
      <c r="E39" s="86"/>
      <c r="F39" s="86"/>
      <c r="G39" s="88"/>
      <c r="H39" s="88"/>
    </row>
    <row r="40" spans="1:8" s="101" customFormat="1" x14ac:dyDescent="0.25">
      <c r="A40" s="116" t="s">
        <v>23</v>
      </c>
      <c r="B40" s="117" t="s">
        <v>55</v>
      </c>
      <c r="C40" s="118"/>
      <c r="D40" s="91"/>
      <c r="E40" s="91"/>
      <c r="F40" s="91"/>
      <c r="G40" s="100"/>
      <c r="H40" s="100"/>
    </row>
    <row r="41" spans="1:8" s="101" customFormat="1" x14ac:dyDescent="0.25">
      <c r="A41" s="104"/>
      <c r="B41" s="99"/>
      <c r="C41" s="105"/>
      <c r="D41" s="91"/>
      <c r="E41" s="91"/>
      <c r="F41" s="91"/>
      <c r="G41" s="100"/>
      <c r="H41" s="100"/>
    </row>
    <row r="42" spans="1:8" s="101" customFormat="1" x14ac:dyDescent="0.25">
      <c r="A42" s="104"/>
      <c r="B42" s="99"/>
      <c r="C42" s="105"/>
      <c r="D42" s="91"/>
      <c r="E42" s="91"/>
      <c r="F42" s="91"/>
      <c r="G42" s="100"/>
      <c r="H42" s="100"/>
    </row>
    <row r="43" spans="1:8" s="101" customFormat="1" x14ac:dyDescent="0.25">
      <c r="A43" s="104"/>
      <c r="B43" s="99"/>
      <c r="C43" s="105"/>
      <c r="D43" s="91"/>
      <c r="E43" s="91"/>
      <c r="F43" s="91"/>
      <c r="G43" s="100"/>
      <c r="H43" s="100"/>
    </row>
    <row r="44" spans="1:8" s="101" customFormat="1" x14ac:dyDescent="0.25">
      <c r="A44" s="116" t="s">
        <v>58</v>
      </c>
      <c r="B44" s="117" t="s">
        <v>56</v>
      </c>
      <c r="C44" s="118"/>
      <c r="D44" s="91"/>
      <c r="E44" s="91"/>
      <c r="F44" s="91"/>
      <c r="G44" s="100"/>
      <c r="H44" s="100"/>
    </row>
    <row r="45" spans="1:8" s="101" customFormat="1" x14ac:dyDescent="0.25">
      <c r="A45" s="104"/>
      <c r="B45" s="99"/>
      <c r="C45" s="105"/>
      <c r="D45" s="91"/>
      <c r="E45" s="91"/>
      <c r="F45" s="91"/>
      <c r="G45" s="100"/>
      <c r="H45" s="100"/>
    </row>
    <row r="46" spans="1:8" s="101" customFormat="1" x14ac:dyDescent="0.25">
      <c r="A46" s="104"/>
      <c r="B46" s="99"/>
      <c r="C46" s="105"/>
      <c r="D46" s="91"/>
      <c r="E46" s="91"/>
      <c r="F46" s="91"/>
      <c r="G46" s="100"/>
      <c r="H46" s="100"/>
    </row>
    <row r="47" spans="1:8" s="98" customFormat="1" ht="15.75" customHeight="1" x14ac:dyDescent="0.25">
      <c r="A47" s="106"/>
      <c r="B47" s="106"/>
      <c r="C47" s="103"/>
      <c r="D47" s="86"/>
      <c r="E47" s="86"/>
      <c r="F47" s="86"/>
      <c r="G47" s="88"/>
      <c r="H47" s="88"/>
    </row>
    <row r="48" spans="1:8" ht="15.75" customHeight="1" x14ac:dyDescent="0.25">
      <c r="A48" s="102"/>
      <c r="B48" s="106"/>
      <c r="C48" s="103"/>
      <c r="D48" s="86"/>
      <c r="E48" s="86"/>
      <c r="F48" s="86"/>
      <c r="G48" s="40"/>
      <c r="H48" s="40"/>
    </row>
    <row r="49" spans="1:8" ht="15.75" customHeight="1" x14ac:dyDescent="0.25">
      <c r="A49" s="102"/>
      <c r="B49" s="119" t="s">
        <v>57</v>
      </c>
      <c r="C49" s="103"/>
      <c r="D49" s="86"/>
      <c r="E49" s="86"/>
      <c r="F49" s="86"/>
      <c r="G49" s="40"/>
      <c r="H49" s="40"/>
    </row>
    <row r="50" spans="1:8" x14ac:dyDescent="0.25">
      <c r="A50" s="120" t="s">
        <v>62</v>
      </c>
      <c r="B50" s="107" t="s">
        <v>60</v>
      </c>
      <c r="C50" s="107"/>
      <c r="D50" s="91"/>
      <c r="E50" s="91"/>
      <c r="F50" s="92"/>
      <c r="G50" s="40"/>
      <c r="H50" s="40"/>
    </row>
    <row r="51" spans="1:8" ht="18.75" x14ac:dyDescent="0.25">
      <c r="A51" s="102"/>
      <c r="B51" s="119" t="s">
        <v>59</v>
      </c>
      <c r="C51" s="103"/>
      <c r="D51" s="86"/>
      <c r="E51" s="89"/>
      <c r="F51" s="86"/>
      <c r="G51" s="40"/>
      <c r="H51" s="40"/>
    </row>
    <row r="52" spans="1:8" ht="25.5" customHeight="1" x14ac:dyDescent="0.25">
      <c r="A52" s="104" t="s">
        <v>63</v>
      </c>
      <c r="B52" s="110" t="s">
        <v>61</v>
      </c>
      <c r="C52" s="103"/>
      <c r="D52" s="86"/>
      <c r="E52" s="89"/>
      <c r="F52" s="86"/>
      <c r="G52" s="40"/>
      <c r="H52" s="40"/>
    </row>
    <row r="53" spans="1:8" ht="18.75" x14ac:dyDescent="0.25">
      <c r="A53" s="104"/>
      <c r="B53" s="119" t="s">
        <v>46</v>
      </c>
      <c r="C53" s="111"/>
      <c r="D53" s="91"/>
      <c r="E53" s="91"/>
      <c r="F53" s="92"/>
      <c r="G53" s="40"/>
      <c r="H53" s="40"/>
    </row>
    <row r="54" spans="1:8" ht="18.75" x14ac:dyDescent="0.25">
      <c r="A54" s="121"/>
      <c r="B54" s="122"/>
      <c r="C54" s="123"/>
      <c r="D54" s="91"/>
      <c r="E54" s="91"/>
      <c r="F54" s="92"/>
      <c r="G54" s="40"/>
      <c r="H54" s="40"/>
    </row>
    <row r="55" spans="1:8" x14ac:dyDescent="0.25">
      <c r="F55" s="66"/>
      <c r="G55" s="6"/>
      <c r="H55" s="6"/>
    </row>
    <row r="56" spans="1:8" x14ac:dyDescent="0.25">
      <c r="F56" s="66"/>
      <c r="G56" s="6"/>
      <c r="H56" s="6"/>
    </row>
    <row r="57" spans="1:8" x14ac:dyDescent="0.25">
      <c r="F57" s="66"/>
      <c r="G57" s="6"/>
      <c r="H57" s="6"/>
    </row>
    <row r="58" spans="1:8" x14ac:dyDescent="0.25">
      <c r="F58" s="66"/>
      <c r="G58" s="6"/>
      <c r="H58" s="6"/>
    </row>
    <row r="59" spans="1:8" x14ac:dyDescent="0.25">
      <c r="F59" s="65"/>
      <c r="G59" s="6"/>
      <c r="H59" s="6"/>
    </row>
    <row r="60" spans="1:8" x14ac:dyDescent="0.25">
      <c r="F60" s="65"/>
      <c r="G60" s="6"/>
      <c r="H60" s="6"/>
    </row>
  </sheetData>
  <protectedRanges>
    <protectedRange password="DA0F" sqref="A12:F12 A4:B10" name="Kopf_3"/>
    <protectedRange password="DA0F" sqref="A11 C11:E11 C2:E3 A2:A3" name="Kopf_1_1"/>
    <protectedRange password="DA0F" sqref="I12:J12" name="Kopf_2_1"/>
  </protectedRanges>
  <mergeCells count="6">
    <mergeCell ref="A8:B8"/>
    <mergeCell ref="A2:F2"/>
    <mergeCell ref="A4:B4"/>
    <mergeCell ref="A5:B5"/>
    <mergeCell ref="A6:B6"/>
    <mergeCell ref="A7:B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workbookViewId="0">
      <selection activeCell="E42" sqref="E42"/>
    </sheetView>
  </sheetViews>
  <sheetFormatPr baseColWidth="10" defaultRowHeight="15.75" x14ac:dyDescent="0.25"/>
  <cols>
    <col min="1" max="1" width="7.375" customWidth="1"/>
    <col min="2" max="2" width="17.25" bestFit="1" customWidth="1"/>
    <col min="3" max="3" width="13.125" customWidth="1"/>
    <col min="5" max="5" width="12.75" customWidth="1"/>
    <col min="6" max="6" width="17.125" customWidth="1"/>
  </cols>
  <sheetData>
    <row r="1" spans="1:9" ht="8.25" customHeight="1" x14ac:dyDescent="0.25">
      <c r="A1" s="1"/>
      <c r="B1" s="2"/>
      <c r="C1" s="3"/>
      <c r="D1" s="4"/>
      <c r="E1" s="4"/>
      <c r="F1" s="5"/>
      <c r="G1" s="4"/>
    </row>
    <row r="2" spans="1:9" ht="49.5" customHeight="1" x14ac:dyDescent="0.25">
      <c r="A2" s="371" t="s">
        <v>0</v>
      </c>
      <c r="B2" s="363"/>
      <c r="C2" s="363"/>
      <c r="D2" s="363"/>
      <c r="E2" s="363"/>
      <c r="F2" s="363"/>
      <c r="G2" s="4"/>
    </row>
    <row r="3" spans="1:9" ht="21" x14ac:dyDescent="0.25">
      <c r="A3" s="363" t="s">
        <v>1</v>
      </c>
      <c r="B3" s="363"/>
      <c r="C3" s="363"/>
      <c r="D3" s="363"/>
      <c r="E3" s="363"/>
      <c r="F3" s="363"/>
      <c r="G3" s="4"/>
    </row>
    <row r="4" spans="1:9" ht="21" x14ac:dyDescent="0.25">
      <c r="A4" s="67"/>
      <c r="B4" s="67"/>
      <c r="C4" s="67"/>
      <c r="D4" s="67"/>
      <c r="E4" s="67"/>
      <c r="F4" s="67"/>
      <c r="G4" s="4"/>
    </row>
    <row r="5" spans="1:9" ht="16.5" customHeight="1" thickBot="1" x14ac:dyDescent="0.3">
      <c r="A5" s="372" t="s">
        <v>38</v>
      </c>
      <c r="B5" s="372"/>
      <c r="C5" s="68"/>
      <c r="D5" s="364" t="s">
        <v>2</v>
      </c>
      <c r="E5" s="364"/>
      <c r="F5" s="6"/>
      <c r="G5" s="6"/>
    </row>
    <row r="6" spans="1:9" ht="16.5" customHeight="1" x14ac:dyDescent="0.25">
      <c r="A6" s="372"/>
      <c r="B6" s="372"/>
      <c r="C6" s="68"/>
      <c r="D6" s="365" t="s">
        <v>3</v>
      </c>
      <c r="E6" s="366"/>
      <c r="F6" s="70"/>
      <c r="G6" s="6"/>
    </row>
    <row r="7" spans="1:9" ht="15.75" customHeight="1" x14ac:dyDescent="0.25">
      <c r="A7" s="68"/>
      <c r="B7" s="68"/>
      <c r="C7" s="68"/>
      <c r="D7" s="367" t="s">
        <v>4</v>
      </c>
      <c r="E7" s="368"/>
      <c r="F7" s="71"/>
      <c r="G7" s="6"/>
    </row>
    <row r="8" spans="1:9" ht="15.75" customHeight="1" x14ac:dyDescent="0.25">
      <c r="A8" s="372" t="s">
        <v>37</v>
      </c>
      <c r="B8" s="372"/>
      <c r="C8" s="68"/>
      <c r="D8" s="369" t="s">
        <v>5</v>
      </c>
      <c r="E8" s="370"/>
      <c r="F8" s="72"/>
      <c r="G8" s="6"/>
    </row>
    <row r="9" spans="1:9" ht="22.5" customHeight="1" x14ac:dyDescent="0.25">
      <c r="A9" s="372"/>
      <c r="B9" s="372"/>
      <c r="C9" s="68"/>
      <c r="D9" s="361" t="s">
        <v>6</v>
      </c>
      <c r="E9" s="362"/>
      <c r="F9" s="73"/>
      <c r="G9" s="6"/>
    </row>
    <row r="10" spans="1:9" ht="22.5" customHeight="1" thickBot="1" x14ac:dyDescent="0.3">
      <c r="A10" s="68"/>
      <c r="B10" s="68"/>
      <c r="C10" s="68"/>
      <c r="D10" s="74" t="s">
        <v>39</v>
      </c>
      <c r="E10" s="75"/>
      <c r="F10" s="76"/>
      <c r="G10" s="6"/>
    </row>
    <row r="11" spans="1:9" ht="19.5" thickBot="1" x14ac:dyDescent="0.3">
      <c r="A11" s="7"/>
      <c r="B11" s="8"/>
      <c r="C11" s="8"/>
      <c r="D11" s="9"/>
      <c r="E11" s="9"/>
      <c r="F11" s="10"/>
      <c r="G11" s="6"/>
    </row>
    <row r="12" spans="1:9" ht="19.5" thickBot="1" x14ac:dyDescent="0.3">
      <c r="A12" s="11"/>
      <c r="B12" s="11"/>
      <c r="C12" s="12" t="s">
        <v>7</v>
      </c>
      <c r="D12" s="375" t="s">
        <v>8</v>
      </c>
      <c r="E12" s="375"/>
      <c r="F12" s="376"/>
      <c r="G12" s="11" t="s">
        <v>8</v>
      </c>
    </row>
    <row r="13" spans="1:9" ht="141.75" x14ac:dyDescent="0.25">
      <c r="A13" s="77" t="s">
        <v>40</v>
      </c>
      <c r="B13" s="77" t="s">
        <v>41</v>
      </c>
      <c r="C13" s="80" t="s">
        <v>46</v>
      </c>
      <c r="D13" s="14" t="s">
        <v>42</v>
      </c>
      <c r="E13" s="14" t="s">
        <v>43</v>
      </c>
      <c r="F13" s="14" t="s">
        <v>44</v>
      </c>
      <c r="G13" s="81" t="s">
        <v>45</v>
      </c>
      <c r="H13" s="15" t="s">
        <v>35</v>
      </c>
      <c r="I13" s="16" t="s">
        <v>9</v>
      </c>
    </row>
    <row r="14" spans="1:9" ht="18.75" x14ac:dyDescent="0.25">
      <c r="A14" s="17" t="s">
        <v>10</v>
      </c>
      <c r="B14" s="78" t="s">
        <v>11</v>
      </c>
      <c r="C14" s="79"/>
      <c r="D14" s="18"/>
      <c r="E14" s="18"/>
      <c r="F14" s="19"/>
      <c r="G14" s="20"/>
    </row>
    <row r="15" spans="1:9" x14ac:dyDescent="0.25">
      <c r="A15" s="22"/>
      <c r="B15" s="23"/>
      <c r="C15" s="23"/>
      <c r="D15" s="24"/>
      <c r="E15" s="25"/>
      <c r="F15" s="26"/>
      <c r="G15" s="27"/>
    </row>
    <row r="16" spans="1:9" x14ac:dyDescent="0.25">
      <c r="A16" s="22"/>
      <c r="B16" s="23"/>
      <c r="C16" s="23"/>
      <c r="D16" s="24"/>
      <c r="E16" s="25"/>
      <c r="F16" s="26"/>
      <c r="G16" s="27"/>
    </row>
    <row r="17" spans="1:7" x14ac:dyDescent="0.25">
      <c r="A17" s="22"/>
      <c r="B17" s="23"/>
      <c r="C17" s="23"/>
      <c r="D17" s="24"/>
      <c r="E17" s="25"/>
      <c r="F17" s="26"/>
      <c r="G17" s="27"/>
    </row>
    <row r="18" spans="1:7" x14ac:dyDescent="0.25">
      <c r="A18" s="22"/>
      <c r="B18" s="23"/>
      <c r="C18" s="23"/>
      <c r="D18" s="24"/>
      <c r="E18" s="25"/>
      <c r="F18" s="26"/>
      <c r="G18" s="27"/>
    </row>
    <row r="19" spans="1:7" x14ac:dyDescent="0.25">
      <c r="A19" s="22"/>
      <c r="B19" s="23"/>
      <c r="C19" s="23"/>
      <c r="D19" s="24"/>
      <c r="E19" s="25"/>
      <c r="F19" s="26"/>
      <c r="G19" s="27"/>
    </row>
    <row r="20" spans="1:7" x14ac:dyDescent="0.25">
      <c r="A20" s="22"/>
      <c r="B20" s="23"/>
      <c r="C20" s="23"/>
      <c r="D20" s="24"/>
      <c r="E20" s="28"/>
      <c r="F20" s="26"/>
      <c r="G20" s="27"/>
    </row>
    <row r="21" spans="1:7" x14ac:dyDescent="0.25">
      <c r="A21" s="22"/>
      <c r="B21" s="23"/>
      <c r="C21" s="23"/>
      <c r="D21" s="24"/>
      <c r="E21" s="28"/>
      <c r="F21" s="26"/>
      <c r="G21" s="27"/>
    </row>
    <row r="22" spans="1:7" x14ac:dyDescent="0.25">
      <c r="A22" s="22"/>
      <c r="B22" s="23"/>
      <c r="C22" s="23"/>
      <c r="D22" s="24"/>
      <c r="E22" s="25"/>
      <c r="F22" s="26"/>
      <c r="G22" s="27"/>
    </row>
    <row r="23" spans="1:7" x14ac:dyDescent="0.25">
      <c r="A23" s="22"/>
      <c r="B23" s="23"/>
      <c r="C23" s="23"/>
      <c r="D23" s="24"/>
      <c r="E23" s="25"/>
      <c r="F23" s="26"/>
      <c r="G23" s="27"/>
    </row>
    <row r="24" spans="1:7" ht="18.75" x14ac:dyDescent="0.25">
      <c r="A24" s="29" t="s">
        <v>13</v>
      </c>
      <c r="B24" s="377" t="s">
        <v>14</v>
      </c>
      <c r="C24" s="378"/>
      <c r="D24" s="30"/>
      <c r="E24" s="30"/>
      <c r="F24" s="31"/>
      <c r="G24" s="20"/>
    </row>
    <row r="25" spans="1:7" x14ac:dyDescent="0.25">
      <c r="A25" s="22"/>
      <c r="B25" s="23"/>
      <c r="C25" s="23"/>
      <c r="D25" s="35"/>
      <c r="E25" s="36"/>
      <c r="F25" s="37"/>
      <c r="G25" s="20"/>
    </row>
    <row r="26" spans="1:7" x14ac:dyDescent="0.25">
      <c r="A26" s="22"/>
      <c r="B26" s="23"/>
      <c r="C26" s="23"/>
      <c r="D26" s="35"/>
      <c r="E26" s="36"/>
      <c r="F26" s="37"/>
      <c r="G26" s="20"/>
    </row>
    <row r="27" spans="1:7" x14ac:dyDescent="0.25">
      <c r="A27" s="22"/>
      <c r="B27" s="23"/>
      <c r="C27" s="23"/>
      <c r="D27" s="35"/>
      <c r="E27" s="36"/>
      <c r="F27" s="37"/>
      <c r="G27" s="20"/>
    </row>
    <row r="28" spans="1:7" x14ac:dyDescent="0.25">
      <c r="A28" s="22"/>
      <c r="B28" s="23"/>
      <c r="C28" s="23"/>
      <c r="D28" s="35"/>
      <c r="E28" s="36"/>
      <c r="F28" s="37"/>
      <c r="G28" s="20"/>
    </row>
    <row r="29" spans="1:7" x14ac:dyDescent="0.25">
      <c r="A29" s="22"/>
      <c r="B29" s="23"/>
      <c r="C29" s="23"/>
      <c r="D29" s="35"/>
      <c r="E29" s="36"/>
      <c r="F29" s="37"/>
      <c r="G29" s="20"/>
    </row>
    <row r="30" spans="1:7" ht="18.75" x14ac:dyDescent="0.25">
      <c r="A30" s="17" t="s">
        <v>15</v>
      </c>
      <c r="B30" s="377" t="s">
        <v>16</v>
      </c>
      <c r="C30" s="378"/>
      <c r="D30" s="18">
        <f>SUM(D31:D33)</f>
        <v>0</v>
      </c>
      <c r="E30" s="18">
        <f>SUM(E31:E33)</f>
        <v>0</v>
      </c>
      <c r="F30" s="19" t="e">
        <f>E30*100/D30/100</f>
        <v>#DIV/0!</v>
      </c>
      <c r="G30" s="20"/>
    </row>
    <row r="31" spans="1:7" x14ac:dyDescent="0.25">
      <c r="A31" s="22"/>
      <c r="B31" s="23"/>
      <c r="C31" s="39"/>
      <c r="D31" s="35"/>
      <c r="E31" s="36"/>
      <c r="F31" s="37"/>
      <c r="G31" s="40"/>
    </row>
    <row r="32" spans="1:7" x14ac:dyDescent="0.25">
      <c r="A32" s="22"/>
      <c r="B32" s="23"/>
      <c r="C32" s="39"/>
      <c r="D32" s="35"/>
      <c r="E32" s="36"/>
      <c r="F32" s="37"/>
      <c r="G32" s="40"/>
    </row>
    <row r="33" spans="1:7" x14ac:dyDescent="0.25">
      <c r="A33" s="22"/>
      <c r="B33" s="23"/>
      <c r="C33" s="39"/>
      <c r="D33" s="35"/>
      <c r="E33" s="41"/>
      <c r="F33" s="37"/>
      <c r="G33" s="40"/>
    </row>
    <row r="34" spans="1:7" ht="18.75" x14ac:dyDescent="0.25">
      <c r="A34" s="17" t="s">
        <v>15</v>
      </c>
      <c r="B34" s="377" t="s">
        <v>17</v>
      </c>
      <c r="C34" s="378"/>
      <c r="D34" s="18">
        <f>SUM(D35:D36)</f>
        <v>0</v>
      </c>
      <c r="E34" s="18">
        <f>SUM(E35:E36)</f>
        <v>0</v>
      </c>
      <c r="F34" s="19" t="e">
        <f>E34*100/D34/100</f>
        <v>#DIV/0!</v>
      </c>
      <c r="G34" s="20"/>
    </row>
    <row r="35" spans="1:7" x14ac:dyDescent="0.25">
      <c r="A35" s="42"/>
      <c r="B35" s="43"/>
      <c r="C35" s="43"/>
      <c r="D35" s="44"/>
      <c r="E35" s="45"/>
      <c r="F35" s="46"/>
      <c r="G35" s="47"/>
    </row>
    <row r="36" spans="1:7" x14ac:dyDescent="0.25">
      <c r="A36" s="22"/>
      <c r="B36" s="23"/>
      <c r="C36" s="23"/>
      <c r="D36" s="35"/>
      <c r="E36" s="41"/>
      <c r="F36" s="37"/>
      <c r="G36" s="20"/>
    </row>
    <row r="37" spans="1:7" ht="18.75" x14ac:dyDescent="0.25">
      <c r="A37" s="48" t="s">
        <v>18</v>
      </c>
      <c r="B37" s="377" t="s">
        <v>19</v>
      </c>
      <c r="C37" s="378"/>
      <c r="D37" s="18"/>
      <c r="E37" s="18">
        <v>0</v>
      </c>
      <c r="F37" s="19" t="e">
        <f>IF(#REF!=0,"%",(#REF!-#REF!)/#REF!)</f>
        <v>#REF!</v>
      </c>
      <c r="G37" s="20"/>
    </row>
    <row r="38" spans="1:7" x14ac:dyDescent="0.25">
      <c r="A38" s="32" t="s">
        <v>20</v>
      </c>
      <c r="B38" s="49" t="s">
        <v>12</v>
      </c>
      <c r="C38" s="38"/>
      <c r="D38" s="21"/>
      <c r="E38" s="33">
        <f>SUM(E39:E40)</f>
        <v>0</v>
      </c>
      <c r="F38" s="34"/>
      <c r="G38" s="40"/>
    </row>
    <row r="39" spans="1:7" x14ac:dyDescent="0.25">
      <c r="A39" s="42"/>
      <c r="B39" s="50"/>
      <c r="C39" s="51"/>
      <c r="D39" s="44"/>
      <c r="E39" s="45"/>
      <c r="F39" s="46"/>
      <c r="G39" s="40"/>
    </row>
    <row r="40" spans="1:7" x14ac:dyDescent="0.25">
      <c r="A40" s="42"/>
      <c r="B40" s="50"/>
      <c r="C40" s="51"/>
      <c r="D40" s="44"/>
      <c r="E40" s="45"/>
      <c r="F40" s="46"/>
      <c r="G40" s="40"/>
    </row>
    <row r="41" spans="1:7" ht="18.75" x14ac:dyDescent="0.25">
      <c r="A41" s="48" t="s">
        <v>21</v>
      </c>
      <c r="B41" s="377" t="s">
        <v>22</v>
      </c>
      <c r="C41" s="378"/>
      <c r="D41" s="18">
        <f>SUM(D42)</f>
        <v>0</v>
      </c>
      <c r="E41" s="18">
        <v>0</v>
      </c>
      <c r="F41" s="19" t="e">
        <f>E41*100/D41/100</f>
        <v>#DIV/0!</v>
      </c>
      <c r="G41" s="20"/>
    </row>
    <row r="42" spans="1:7" ht="63" x14ac:dyDescent="0.25">
      <c r="A42" s="22"/>
      <c r="B42" s="52" t="s">
        <v>22</v>
      </c>
      <c r="C42" s="39"/>
      <c r="D42" s="35"/>
      <c r="E42" s="41"/>
      <c r="F42" s="37"/>
      <c r="G42" s="20"/>
    </row>
    <row r="43" spans="1:7" ht="110.25" x14ac:dyDescent="0.25">
      <c r="A43" s="48" t="s">
        <v>23</v>
      </c>
      <c r="B43" s="53" t="s">
        <v>24</v>
      </c>
      <c r="C43" s="54" t="s">
        <v>25</v>
      </c>
      <c r="D43" s="18"/>
      <c r="E43" s="18" t="e">
        <f>#REF!</f>
        <v>#REF!</v>
      </c>
      <c r="F43" s="19" t="e">
        <f>E43*100/D43/100</f>
        <v>#REF!</v>
      </c>
      <c r="G43" s="20"/>
    </row>
    <row r="44" spans="1:7" ht="21.75" thickBot="1" x14ac:dyDescent="0.3">
      <c r="A44" s="379" t="s">
        <v>26</v>
      </c>
      <c r="B44" s="380"/>
      <c r="C44" s="381"/>
      <c r="D44" s="55">
        <f>SUM(D14+D24+D30+D34+D37+D41)</f>
        <v>0</v>
      </c>
      <c r="E44" s="55">
        <f>SUM(E14+E24+E30+E34+E37+E41)</f>
        <v>0</v>
      </c>
      <c r="F44" s="56" t="e">
        <f>E44*100/D44/100</f>
        <v>#DIV/0!</v>
      </c>
      <c r="G44" s="20"/>
    </row>
    <row r="45" spans="1:7" ht="16.5" thickBot="1" x14ac:dyDescent="0.3">
      <c r="A45" s="382"/>
      <c r="B45" s="382"/>
      <c r="C45" s="382"/>
      <c r="D45" s="382"/>
      <c r="E45" s="382"/>
      <c r="F45" s="66"/>
      <c r="G45" s="20"/>
    </row>
    <row r="46" spans="1:7" ht="28.5" x14ac:dyDescent="0.35">
      <c r="A46" s="13" t="s">
        <v>27</v>
      </c>
      <c r="B46" s="373" t="s">
        <v>28</v>
      </c>
      <c r="C46" s="374"/>
      <c r="D46" s="57" t="s">
        <v>7</v>
      </c>
      <c r="E46" s="58" t="s">
        <v>8</v>
      </c>
      <c r="F46" s="66"/>
      <c r="G46" s="59"/>
    </row>
    <row r="47" spans="1:7" x14ac:dyDescent="0.25">
      <c r="A47" s="64" t="s">
        <v>10</v>
      </c>
      <c r="B47" s="385" t="s">
        <v>29</v>
      </c>
      <c r="C47" s="386"/>
      <c r="D47" s="35"/>
      <c r="E47" s="37"/>
      <c r="F47" s="66"/>
      <c r="G47" s="6"/>
    </row>
    <row r="48" spans="1:7" x14ac:dyDescent="0.25">
      <c r="A48" s="64" t="s">
        <v>13</v>
      </c>
      <c r="B48" s="385" t="s">
        <v>36</v>
      </c>
      <c r="C48" s="386"/>
      <c r="D48" s="35"/>
      <c r="E48" s="37"/>
      <c r="F48" s="66"/>
      <c r="G48" s="6"/>
    </row>
    <row r="49" spans="1:7" x14ac:dyDescent="0.25">
      <c r="A49" s="64" t="s">
        <v>15</v>
      </c>
      <c r="B49" s="385" t="s">
        <v>30</v>
      </c>
      <c r="C49" s="386"/>
      <c r="D49" s="35"/>
      <c r="E49" s="37"/>
      <c r="F49" s="66"/>
      <c r="G49" s="6"/>
    </row>
    <row r="50" spans="1:7" x14ac:dyDescent="0.25">
      <c r="A50" s="387" t="s">
        <v>18</v>
      </c>
      <c r="B50" s="388" t="s">
        <v>31</v>
      </c>
      <c r="C50" s="389"/>
      <c r="D50" s="35"/>
      <c r="E50" s="37"/>
      <c r="F50" s="66"/>
      <c r="G50" s="6"/>
    </row>
    <row r="51" spans="1:7" ht="110.25" x14ac:dyDescent="0.25">
      <c r="A51" s="387"/>
      <c r="B51" s="60" t="s">
        <v>32</v>
      </c>
      <c r="C51" s="390">
        <v>0</v>
      </c>
      <c r="D51" s="391"/>
      <c r="E51" s="61" t="e">
        <f>IF(#REF!=0,"%",E50/#REF!)</f>
        <v>#REF!</v>
      </c>
      <c r="F51" s="66"/>
      <c r="G51" s="6"/>
    </row>
    <row r="52" spans="1:7" ht="21.75" thickBot="1" x14ac:dyDescent="0.3">
      <c r="A52" s="383" t="s">
        <v>33</v>
      </c>
      <c r="B52" s="384"/>
      <c r="C52" s="384"/>
      <c r="D52" s="55">
        <f>SUM(D47,D48,D49,D50)</f>
        <v>0</v>
      </c>
      <c r="E52" s="62">
        <f>SUM(E47,E48,E49,E50)</f>
        <v>0</v>
      </c>
      <c r="F52" s="66"/>
      <c r="G52" s="6"/>
    </row>
    <row r="53" spans="1:7" x14ac:dyDescent="0.25">
      <c r="A53" s="66"/>
      <c r="B53" s="66"/>
      <c r="C53" s="66"/>
      <c r="D53" s="66"/>
      <c r="E53" s="66"/>
      <c r="F53" s="66"/>
      <c r="G53" s="6"/>
    </row>
    <row r="54" spans="1:7" x14ac:dyDescent="0.25">
      <c r="A54" s="63" t="s">
        <v>34</v>
      </c>
      <c r="B54" s="66"/>
      <c r="C54" s="66"/>
      <c r="D54" s="66"/>
      <c r="E54" s="66"/>
      <c r="F54" s="66"/>
      <c r="G54" s="6"/>
    </row>
    <row r="55" spans="1:7" x14ac:dyDescent="0.25">
      <c r="A55" s="63"/>
      <c r="B55" s="66"/>
      <c r="C55" s="66"/>
      <c r="D55" s="66"/>
      <c r="E55" s="66"/>
      <c r="F55" s="66"/>
      <c r="G55" s="6"/>
    </row>
    <row r="56" spans="1:7" x14ac:dyDescent="0.25">
      <c r="A56" s="66"/>
      <c r="B56" s="66"/>
      <c r="C56" s="66"/>
      <c r="D56" s="66"/>
      <c r="E56" s="66"/>
      <c r="F56" s="66"/>
      <c r="G56" s="6"/>
    </row>
    <row r="59" spans="1:7" x14ac:dyDescent="0.25">
      <c r="A59" s="82"/>
      <c r="B59" s="127" t="s">
        <v>64</v>
      </c>
      <c r="C59" s="129">
        <v>2017</v>
      </c>
      <c r="D59" s="129">
        <v>2018</v>
      </c>
      <c r="E59" s="129">
        <v>2019</v>
      </c>
      <c r="F59" s="129">
        <v>2020</v>
      </c>
      <c r="G59" s="129" t="s">
        <v>65</v>
      </c>
    </row>
    <row r="60" spans="1:7" x14ac:dyDescent="0.25">
      <c r="A60" s="125">
        <v>1</v>
      </c>
      <c r="B60" s="102" t="s">
        <v>66</v>
      </c>
      <c r="C60" s="124"/>
      <c r="D60" s="124"/>
      <c r="E60" s="124"/>
      <c r="F60" s="124"/>
      <c r="G60" s="124"/>
    </row>
    <row r="61" spans="1:7" x14ac:dyDescent="0.25">
      <c r="A61" s="125">
        <v>2</v>
      </c>
      <c r="B61" s="102" t="s">
        <v>67</v>
      </c>
      <c r="C61" s="124"/>
      <c r="D61" s="124"/>
      <c r="E61" s="124"/>
      <c r="F61" s="124"/>
      <c r="G61" s="124"/>
    </row>
    <row r="62" spans="1:7" x14ac:dyDescent="0.25">
      <c r="A62" s="125">
        <v>3</v>
      </c>
      <c r="B62" s="102" t="s">
        <v>68</v>
      </c>
      <c r="C62" s="124"/>
      <c r="D62" s="124"/>
      <c r="E62" s="124"/>
      <c r="F62" s="124"/>
      <c r="G62" s="124"/>
    </row>
    <row r="63" spans="1:7" ht="78.75" x14ac:dyDescent="0.25">
      <c r="A63" s="125">
        <v>4</v>
      </c>
      <c r="B63" s="126" t="s">
        <v>30</v>
      </c>
      <c r="C63" s="124"/>
      <c r="D63" s="124"/>
      <c r="E63" s="124"/>
      <c r="F63" s="124"/>
      <c r="G63" s="124"/>
    </row>
    <row r="64" spans="1:7" x14ac:dyDescent="0.25">
      <c r="A64" s="109">
        <v>5</v>
      </c>
      <c r="B64" s="102" t="s">
        <v>69</v>
      </c>
      <c r="C64" s="124"/>
      <c r="D64" s="124"/>
      <c r="E64" s="124"/>
      <c r="F64" s="124"/>
      <c r="G64" s="124"/>
    </row>
    <row r="65" spans="1:7" x14ac:dyDescent="0.25">
      <c r="A65" s="82">
        <v>6</v>
      </c>
      <c r="B65" s="82" t="s">
        <v>45</v>
      </c>
      <c r="C65" s="82"/>
      <c r="D65" s="130"/>
      <c r="E65" s="128"/>
      <c r="F65" s="128"/>
      <c r="G65" s="128"/>
    </row>
  </sheetData>
  <protectedRanges>
    <protectedRange password="DA0F" sqref="A50:C51" name="Beantragter Zuschuss"/>
    <protectedRange password="DA0F" sqref="A44:E44" name="Gesamtausgaben"/>
    <protectedRange password="DA0F" sqref="D5:E10 A5:B5 A7:B10 A13:F13 C12:D12" name="Kopf"/>
    <protectedRange password="DA0F" sqref="A11 C11:E11 C2:E4 A2:A4" name="Kopf_1"/>
    <protectedRange password="DA0F" sqref="H13:I13" name="Kopf_2"/>
  </protectedRanges>
  <mergeCells count="25">
    <mergeCell ref="A52:C52"/>
    <mergeCell ref="B47:C47"/>
    <mergeCell ref="B48:C48"/>
    <mergeCell ref="B49:C49"/>
    <mergeCell ref="A50:A51"/>
    <mergeCell ref="B50:C50"/>
    <mergeCell ref="C51:D51"/>
    <mergeCell ref="B46:C46"/>
    <mergeCell ref="A8:B9"/>
    <mergeCell ref="D8:E8"/>
    <mergeCell ref="D9:E9"/>
    <mergeCell ref="D12:F12"/>
    <mergeCell ref="B24:C24"/>
    <mergeCell ref="B30:C30"/>
    <mergeCell ref="B34:C34"/>
    <mergeCell ref="B37:C37"/>
    <mergeCell ref="B41:C41"/>
    <mergeCell ref="A44:C44"/>
    <mergeCell ref="A45:E45"/>
    <mergeCell ref="D7:E7"/>
    <mergeCell ref="A2:F2"/>
    <mergeCell ref="A3:F3"/>
    <mergeCell ref="A5:B6"/>
    <mergeCell ref="D5:E5"/>
    <mergeCell ref="D6:E6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C6"/>
  <sheetViews>
    <sheetView workbookViewId="0">
      <selection activeCell="C2" sqref="C2:C6"/>
    </sheetView>
  </sheetViews>
  <sheetFormatPr baseColWidth="10" defaultRowHeight="15.75" x14ac:dyDescent="0.25"/>
  <sheetData>
    <row r="2" spans="1:3" x14ac:dyDescent="0.25">
      <c r="A2" t="s">
        <v>74</v>
      </c>
      <c r="C2" t="s">
        <v>77</v>
      </c>
    </row>
    <row r="3" spans="1:3" x14ac:dyDescent="0.25">
      <c r="A3" t="s">
        <v>75</v>
      </c>
      <c r="C3" t="s">
        <v>67</v>
      </c>
    </row>
    <row r="4" spans="1:3" x14ac:dyDescent="0.25">
      <c r="C4" t="s">
        <v>68</v>
      </c>
    </row>
    <row r="5" spans="1:3" x14ac:dyDescent="0.25">
      <c r="C5" t="s">
        <v>76</v>
      </c>
    </row>
    <row r="6" spans="1:3" x14ac:dyDescent="0.25">
      <c r="C6" t="s">
        <v>69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G29"/>
  <sheetViews>
    <sheetView tabSelected="1" topLeftCell="A7" zoomScaleNormal="100" workbookViewId="0">
      <selection activeCell="C9" sqref="C9:E9"/>
    </sheetView>
  </sheetViews>
  <sheetFormatPr baseColWidth="10" defaultColWidth="11" defaultRowHeight="15.75" x14ac:dyDescent="0.25"/>
  <cols>
    <col min="1" max="1" width="5.625" style="132" customWidth="1"/>
    <col min="2" max="2" width="52.625" style="132" customWidth="1"/>
    <col min="3" max="3" width="14.625" style="148" customWidth="1"/>
    <col min="4" max="6" width="14.625" style="132" customWidth="1"/>
    <col min="7" max="7" width="16.75" style="132" customWidth="1"/>
    <col min="8" max="16384" width="11" style="132"/>
  </cols>
  <sheetData>
    <row r="1" spans="1:7" ht="21.75" customHeight="1" thickTop="1" x14ac:dyDescent="0.25">
      <c r="A1" s="395" t="s">
        <v>124</v>
      </c>
      <c r="B1" s="396"/>
      <c r="C1" s="396"/>
      <c r="D1" s="396"/>
      <c r="E1" s="396"/>
      <c r="F1" s="396"/>
      <c r="G1" s="397"/>
    </row>
    <row r="2" spans="1:7" ht="21.75" customHeight="1" x14ac:dyDescent="0.25">
      <c r="A2" s="398" t="s">
        <v>110</v>
      </c>
      <c r="B2" s="296"/>
      <c r="C2" s="296"/>
      <c r="D2" s="296"/>
      <c r="E2" s="296"/>
      <c r="F2" s="296"/>
      <c r="G2" s="399"/>
    </row>
    <row r="3" spans="1:7" ht="19.5" thickBot="1" x14ac:dyDescent="0.3">
      <c r="A3" s="400" t="s">
        <v>130</v>
      </c>
      <c r="B3" s="401"/>
      <c r="C3" s="401"/>
      <c r="D3" s="401"/>
      <c r="E3" s="401"/>
      <c r="F3" s="401"/>
      <c r="G3" s="402"/>
    </row>
    <row r="4" spans="1:7" ht="17.25" thickTop="1" thickBot="1" x14ac:dyDescent="0.3">
      <c r="A4" s="152"/>
      <c r="B4" s="152"/>
      <c r="C4" s="153"/>
      <c r="E4" s="142"/>
      <c r="F4" s="142"/>
    </row>
    <row r="5" spans="1:7" x14ac:dyDescent="0.25">
      <c r="A5" s="314" t="s">
        <v>121</v>
      </c>
      <c r="B5" s="315"/>
      <c r="C5" s="418" t="str">
        <f>IF('1.HHJ'!C5=0,"",'1.HHJ'!C5)</f>
        <v/>
      </c>
      <c r="D5" s="419"/>
      <c r="E5" s="420"/>
      <c r="F5" s="142"/>
      <c r="G5" s="208"/>
    </row>
    <row r="6" spans="1:7" x14ac:dyDescent="0.25">
      <c r="A6" s="158" t="s">
        <v>138</v>
      </c>
      <c r="B6" s="224"/>
      <c r="C6" s="421" t="str">
        <f>IF('1.HHJ'!C6=0,"",'1.HHJ'!C6)</f>
        <v/>
      </c>
      <c r="D6" s="422"/>
      <c r="E6" s="423"/>
      <c r="F6" s="142"/>
      <c r="G6" s="208"/>
    </row>
    <row r="7" spans="1:7" x14ac:dyDescent="0.25">
      <c r="A7" s="312" t="s">
        <v>125</v>
      </c>
      <c r="B7" s="313"/>
      <c r="C7" s="421" t="str">
        <f>IF('1.HHJ'!C7=0,"",'1.HHJ'!C7)</f>
        <v/>
      </c>
      <c r="D7" s="422"/>
      <c r="E7" s="423"/>
      <c r="F7" s="142"/>
      <c r="G7" s="208"/>
    </row>
    <row r="8" spans="1:7" ht="16.5" thickBot="1" x14ac:dyDescent="0.3">
      <c r="A8" s="304" t="s">
        <v>4</v>
      </c>
      <c r="B8" s="305"/>
      <c r="C8" s="424" t="str">
        <f>IF('1.HHJ'!C8=0,"",'1.HHJ'!C8)</f>
        <v/>
      </c>
      <c r="D8" s="425"/>
      <c r="E8" s="426"/>
      <c r="F8" s="142"/>
      <c r="G8" s="208"/>
    </row>
    <row r="9" spans="1:7" x14ac:dyDescent="0.25">
      <c r="A9" s="359" t="s">
        <v>73</v>
      </c>
      <c r="B9" s="360"/>
      <c r="C9" s="403"/>
      <c r="D9" s="404"/>
      <c r="E9" s="405"/>
      <c r="F9" s="142"/>
      <c r="G9" s="208"/>
    </row>
    <row r="10" spans="1:7" ht="16.5" thickBot="1" x14ac:dyDescent="0.3">
      <c r="A10" s="228" t="s">
        <v>139</v>
      </c>
      <c r="B10" s="254"/>
      <c r="C10" s="406"/>
      <c r="D10" s="407"/>
      <c r="E10" s="408"/>
      <c r="F10" s="142"/>
      <c r="G10" s="208"/>
    </row>
    <row r="11" spans="1:7" ht="31.5" x14ac:dyDescent="0.25">
      <c r="A11" s="255" t="s">
        <v>126</v>
      </c>
      <c r="B11" s="256"/>
      <c r="C11" s="409" t="str">
        <f>IF('1.HHJ'!C11=0,"",'1.HHJ'!C11)</f>
        <v/>
      </c>
      <c r="D11" s="410" t="s">
        <v>123</v>
      </c>
      <c r="E11" s="411" t="str">
        <f>IF('1.HHJ'!E11=0,"",'1.HHJ'!E11)</f>
        <v/>
      </c>
      <c r="F11" s="142"/>
      <c r="G11" s="208"/>
    </row>
    <row r="12" spans="1:7" ht="31.5" x14ac:dyDescent="0.25">
      <c r="A12" s="158" t="s">
        <v>127</v>
      </c>
      <c r="B12" s="223"/>
      <c r="C12" s="412" t="str">
        <f>IF('2.HHJ'!C12=0,"",'2.HHJ'!C12)</f>
        <v/>
      </c>
      <c r="D12" s="413" t="s">
        <v>123</v>
      </c>
      <c r="E12" s="414" t="str">
        <f>IF('2.HHJ'!E12=0,"",'2.HHJ'!E12)</f>
        <v/>
      </c>
      <c r="F12" s="142"/>
      <c r="G12" s="208"/>
    </row>
    <row r="13" spans="1:7" ht="31.5" x14ac:dyDescent="0.25">
      <c r="A13" s="158" t="s">
        <v>128</v>
      </c>
      <c r="B13" s="223"/>
      <c r="C13" s="412" t="str">
        <f>IF('3.HHJ'!C13=0,"",'3.HHJ'!C13)</f>
        <v/>
      </c>
      <c r="D13" s="413" t="s">
        <v>123</v>
      </c>
      <c r="E13" s="414" t="str">
        <f>IF('3.HHJ'!E13=0,"",'3.HHJ'!E13)</f>
        <v/>
      </c>
      <c r="F13" s="142"/>
      <c r="G13" s="208"/>
    </row>
    <row r="14" spans="1:7" ht="31.5" customHeight="1" thickBot="1" x14ac:dyDescent="0.3">
      <c r="A14" s="228" t="s">
        <v>129</v>
      </c>
      <c r="B14" s="226"/>
      <c r="C14" s="415" t="str">
        <f>IF('4.HHJ'!C14=0,"",'4.HHJ'!C14)</f>
        <v/>
      </c>
      <c r="D14" s="416" t="s">
        <v>123</v>
      </c>
      <c r="E14" s="417" t="str">
        <f>IF('4.HHJ'!E14=0,"",'4.HHJ'!E14)</f>
        <v/>
      </c>
      <c r="F14" s="142"/>
      <c r="G14" s="208"/>
    </row>
    <row r="15" spans="1:7" ht="16.5" thickBot="1" x14ac:dyDescent="0.3">
      <c r="A15" s="133"/>
      <c r="B15" s="133"/>
      <c r="C15" s="134"/>
      <c r="E15" s="142"/>
      <c r="F15" s="142"/>
    </row>
    <row r="16" spans="1:7" ht="18.75" x14ac:dyDescent="0.25">
      <c r="A16" s="191" t="s">
        <v>49</v>
      </c>
      <c r="B16" s="222" t="s">
        <v>41</v>
      </c>
      <c r="C16" s="392" t="s">
        <v>111</v>
      </c>
      <c r="D16" s="393"/>
      <c r="E16" s="393"/>
      <c r="F16" s="393"/>
      <c r="G16" s="394"/>
    </row>
    <row r="17" spans="1:7" s="155" customFormat="1" ht="18.75" x14ac:dyDescent="0.25">
      <c r="A17" s="187"/>
      <c r="B17" s="154"/>
      <c r="C17" s="230">
        <f>'1.HHJ'!D2</f>
        <v>2021</v>
      </c>
      <c r="D17" s="230">
        <f>'2.HHJ'!D2</f>
        <v>2022</v>
      </c>
      <c r="E17" s="230">
        <f>'3.HHJ'!D2</f>
        <v>2023</v>
      </c>
      <c r="F17" s="230">
        <f>'4.HHJ'!D2</f>
        <v>2024</v>
      </c>
      <c r="G17" s="234" t="s">
        <v>45</v>
      </c>
    </row>
    <row r="18" spans="1:7" x14ac:dyDescent="0.25">
      <c r="A18" s="193" t="s">
        <v>81</v>
      </c>
      <c r="B18" s="163" t="s">
        <v>50</v>
      </c>
      <c r="C18" s="205" t="str">
        <f>IF('1.HHJ'!E19=0,"",'1.HHJ'!E19)</f>
        <v/>
      </c>
      <c r="D18" s="205" t="str">
        <f>IF('2.HHJ'!$E19=0,"",'2.HHJ'!$E19)</f>
        <v/>
      </c>
      <c r="E18" s="205" t="str">
        <f>IF('3.HHJ'!$E19=0,"",'3.HHJ'!$E19)</f>
        <v/>
      </c>
      <c r="F18" s="205" t="str">
        <f>IF('4.HHJ'!$E19=0,"",'4.HHJ'!$E19)</f>
        <v/>
      </c>
      <c r="G18" s="206">
        <f t="shared" ref="G18:G26" si="0">SUM(C18:F18)</f>
        <v>0</v>
      </c>
    </row>
    <row r="19" spans="1:7" x14ac:dyDescent="0.25">
      <c r="A19" s="194" t="s">
        <v>82</v>
      </c>
      <c r="B19" s="163" t="s">
        <v>52</v>
      </c>
      <c r="C19" s="205" t="str">
        <f>IF('1.HHJ'!E20=0,"",'1.HHJ'!E20)</f>
        <v/>
      </c>
      <c r="D19" s="205" t="str">
        <f>IF('2.HHJ'!$E20=0,"",'2.HHJ'!$E20)</f>
        <v/>
      </c>
      <c r="E19" s="205" t="str">
        <f>IF('3.HHJ'!$E20=0,"",'3.HHJ'!$E20)</f>
        <v/>
      </c>
      <c r="F19" s="205" t="str">
        <f>IF('4.HHJ'!$E20=0,"",'4.HHJ'!$E20)</f>
        <v/>
      </c>
      <c r="G19" s="206">
        <f t="shared" si="0"/>
        <v>0</v>
      </c>
    </row>
    <row r="20" spans="1:7" x14ac:dyDescent="0.25">
      <c r="A20" s="192" t="s">
        <v>83</v>
      </c>
      <c r="B20" s="163" t="s">
        <v>53</v>
      </c>
      <c r="C20" s="205" t="str">
        <f>IF('1.HHJ'!E21=0,"",'1.HHJ'!E21)</f>
        <v/>
      </c>
      <c r="D20" s="205" t="str">
        <f>IF('2.HHJ'!$E21=0,"",'2.HHJ'!$E21)</f>
        <v/>
      </c>
      <c r="E20" s="205" t="str">
        <f>IF('3.HHJ'!$E21=0,"",'3.HHJ'!$E21)</f>
        <v/>
      </c>
      <c r="F20" s="205" t="str">
        <f>IF('4.HHJ'!$E21=0,"",'4.HHJ'!$E21)</f>
        <v/>
      </c>
      <c r="G20" s="206">
        <f t="shared" si="0"/>
        <v>0</v>
      </c>
    </row>
    <row r="21" spans="1:7" x14ac:dyDescent="0.25">
      <c r="A21" s="192" t="s">
        <v>84</v>
      </c>
      <c r="B21" s="163" t="s">
        <v>70</v>
      </c>
      <c r="C21" s="205" t="str">
        <f>IF('1.HHJ'!E22=0,"",'1.HHJ'!E22)</f>
        <v/>
      </c>
      <c r="D21" s="205" t="str">
        <f>IF('2.HHJ'!$E22=0,"",'2.HHJ'!$E22)</f>
        <v/>
      </c>
      <c r="E21" s="205" t="str">
        <f>IF('3.HHJ'!$E22=0,"",'3.HHJ'!$E22)</f>
        <v/>
      </c>
      <c r="F21" s="205" t="str">
        <f>IF('4.HHJ'!$E22=0,"",'4.HHJ'!$E22)</f>
        <v/>
      </c>
      <c r="G21" s="206">
        <f t="shared" si="0"/>
        <v>0</v>
      </c>
    </row>
    <row r="22" spans="1:7" s="143" customFormat="1" x14ac:dyDescent="0.25">
      <c r="A22" s="195" t="s">
        <v>85</v>
      </c>
      <c r="B22" s="163" t="s">
        <v>14</v>
      </c>
      <c r="C22" s="205" t="str">
        <f>IF('1.HHJ'!E23=0,"",'1.HHJ'!E23)</f>
        <v/>
      </c>
      <c r="D22" s="205" t="str">
        <f>IF('2.HHJ'!$E23=0,"",'2.HHJ'!$E23)</f>
        <v/>
      </c>
      <c r="E22" s="205" t="str">
        <f>IF('3.HHJ'!$E23=0,"",'3.HHJ'!$E23)</f>
        <v/>
      </c>
      <c r="F22" s="205" t="str">
        <f>IF('4.HHJ'!$E23=0,"",'4.HHJ'!$E23)</f>
        <v/>
      </c>
      <c r="G22" s="206">
        <f t="shared" si="0"/>
        <v>0</v>
      </c>
    </row>
    <row r="23" spans="1:7" s="145" customFormat="1" x14ac:dyDescent="0.25">
      <c r="A23" s="195" t="s">
        <v>86</v>
      </c>
      <c r="B23" s="163" t="s">
        <v>55</v>
      </c>
      <c r="C23" s="205" t="str">
        <f>IF('1.HHJ'!E24=0,"",'1.HHJ'!E24)</f>
        <v/>
      </c>
      <c r="D23" s="205" t="str">
        <f>IF('2.HHJ'!$E24=0,"",'2.HHJ'!$E24)</f>
        <v/>
      </c>
      <c r="E23" s="205" t="str">
        <f>IF('3.HHJ'!$E24=0,"",'3.HHJ'!$E24)</f>
        <v/>
      </c>
      <c r="F23" s="205" t="str">
        <f>IF('4.HHJ'!$E24=0,"",'4.HHJ'!$E24)</f>
        <v/>
      </c>
      <c r="G23" s="206">
        <f t="shared" si="0"/>
        <v>0</v>
      </c>
    </row>
    <row r="24" spans="1:7" x14ac:dyDescent="0.25">
      <c r="A24" s="195" t="s">
        <v>87</v>
      </c>
      <c r="B24" s="163" t="s">
        <v>112</v>
      </c>
      <c r="C24" s="205" t="str">
        <f>IF('1.HHJ'!E25=0,"",'1.HHJ'!E25)</f>
        <v/>
      </c>
      <c r="D24" s="205" t="str">
        <f>IF('2.HHJ'!$E25=0,"",'2.HHJ'!$E25)</f>
        <v/>
      </c>
      <c r="E24" s="205" t="str">
        <f>IF('3.HHJ'!$E25=0,"",'3.HHJ'!$E25)</f>
        <v/>
      </c>
      <c r="F24" s="205" t="str">
        <f>IF('4.HHJ'!$E25=0,"",'4.HHJ'!$E25)</f>
        <v/>
      </c>
      <c r="G24" s="206">
        <f t="shared" si="0"/>
        <v>0</v>
      </c>
    </row>
    <row r="25" spans="1:7" ht="18.75" x14ac:dyDescent="0.25">
      <c r="A25" s="167"/>
      <c r="B25" s="199" t="s">
        <v>106</v>
      </c>
      <c r="C25" s="202">
        <f>SUM(C18:C24)</f>
        <v>0</v>
      </c>
      <c r="D25" s="202">
        <f>SUM(D18:D24)</f>
        <v>0</v>
      </c>
      <c r="E25" s="202">
        <f>SUM(E18:E24)</f>
        <v>0</v>
      </c>
      <c r="F25" s="202">
        <f>SUM(F18:F24)</f>
        <v>0</v>
      </c>
      <c r="G25" s="149">
        <f>SUM(G18:G24)</f>
        <v>0</v>
      </c>
    </row>
    <row r="26" spans="1:7" x14ac:dyDescent="0.25">
      <c r="A26" s="172" t="s">
        <v>88</v>
      </c>
      <c r="B26" s="163" t="s">
        <v>107</v>
      </c>
      <c r="C26" s="205" t="str">
        <f>IF('1.HHJ'!E27=0,"",'1.HHJ'!E27)</f>
        <v/>
      </c>
      <c r="D26" s="205" t="str">
        <f>IF('2.HHJ'!E27=0,"",'2.HHJ'!E27)</f>
        <v/>
      </c>
      <c r="E26" s="205" t="str">
        <f>IF('3.HHJ'!E27=0,"",'3.HHJ'!E27)</f>
        <v/>
      </c>
      <c r="F26" s="205" t="str">
        <f>IF('4.HHJ'!E27=0,"",'4.HHJ'!E27)</f>
        <v/>
      </c>
      <c r="G26" s="206">
        <f t="shared" si="0"/>
        <v>0</v>
      </c>
    </row>
    <row r="27" spans="1:7" ht="16.5" thickBot="1" x14ac:dyDescent="0.3">
      <c r="A27" s="169"/>
      <c r="B27" s="220"/>
      <c r="C27" s="203"/>
      <c r="D27" s="203"/>
      <c r="E27" s="203"/>
      <c r="F27" s="203"/>
      <c r="G27" s="200" t="str">
        <f>IF(G25=0,"",G26/G25)</f>
        <v/>
      </c>
    </row>
    <row r="28" spans="1:7" ht="19.5" thickBot="1" x14ac:dyDescent="0.3">
      <c r="A28" s="170"/>
      <c r="B28" s="171" t="s">
        <v>46</v>
      </c>
      <c r="C28" s="204" t="str">
        <f>IF(C26="","",C25+C26)</f>
        <v/>
      </c>
      <c r="D28" s="204" t="str">
        <f t="shared" ref="D28:E28" si="1">IF(D26="","",D25+D26)</f>
        <v/>
      </c>
      <c r="E28" s="204" t="str">
        <f t="shared" si="1"/>
        <v/>
      </c>
      <c r="F28" s="204" t="str">
        <f>IF(F26="","",F25+F26)</f>
        <v/>
      </c>
      <c r="G28" s="151">
        <f>G25+G26</f>
        <v>0</v>
      </c>
    </row>
    <row r="29" spans="1:7" x14ac:dyDescent="0.25">
      <c r="A29" s="161"/>
      <c r="B29" s="162"/>
      <c r="C29" s="132"/>
      <c r="D29" s="140"/>
      <c r="E29" s="131"/>
      <c r="F29" s="131"/>
    </row>
  </sheetData>
  <sheetProtection algorithmName="SHA-512" hashValue="vspCWKZrSJFcif46S7RDNlvN+9S6Qljk6F33s3qq+VqFskKOhZ92hKN4cTqQFmzTb3Jddbs3S6LhmBtBS8Fr0A==" saltValue="noPbSxHH4DY40jDCbZAtRA==" spinCount="100000" sheet="1" selectLockedCells="1"/>
  <protectedRanges>
    <protectedRange password="DA0F" sqref="A15:B15 A16:G17" name="Kopf"/>
    <protectedRange password="DA0F" sqref="C4 A4" name="Kopf_1"/>
    <protectedRange password="DA0F" sqref="A5:D14" name="Kopf_2"/>
  </protectedRanges>
  <mergeCells count="14">
    <mergeCell ref="C16:G16"/>
    <mergeCell ref="A1:G1"/>
    <mergeCell ref="A2:G2"/>
    <mergeCell ref="A3:G3"/>
    <mergeCell ref="A7:B7"/>
    <mergeCell ref="A8:B8"/>
    <mergeCell ref="A5:B5"/>
    <mergeCell ref="C5:E5"/>
    <mergeCell ref="C6:E6"/>
    <mergeCell ref="C7:E7"/>
    <mergeCell ref="C8:E8"/>
    <mergeCell ref="A9:B9"/>
    <mergeCell ref="C9:E9"/>
    <mergeCell ref="C10:E10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Footer>&amp;LStand: &amp;D&amp;RSeite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1.HHJ</vt:lpstr>
      <vt:lpstr>2.HHJ</vt:lpstr>
      <vt:lpstr>3.HHJ</vt:lpstr>
      <vt:lpstr>4.HHJ</vt:lpstr>
      <vt:lpstr>ZN_VN</vt:lpstr>
      <vt:lpstr>Änderungen (Soll-Ist)</vt:lpstr>
      <vt:lpstr>DropDowns</vt:lpstr>
      <vt:lpstr>Zusammenfassung</vt:lpstr>
      <vt:lpstr>'1.HHJ'!Druckbereich</vt:lpstr>
      <vt:lpstr>'2.HHJ'!Druckbereich</vt:lpstr>
      <vt:lpstr>'3.HHJ'!Druckbereich</vt:lpstr>
      <vt:lpstr>'4.HHJ'!Druckbereich</vt:lpstr>
      <vt:lpstr>Zusammenfassung!Druckbereich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Schwenteit, Jessica (F1.3)</dc:creator>
  <cp:lastModifiedBy>Kapp, Alina (F14)</cp:lastModifiedBy>
  <cp:lastPrinted>2022-06-09T11:29:12Z</cp:lastPrinted>
  <dcterms:created xsi:type="dcterms:W3CDTF">2016-01-21T10:11:16Z</dcterms:created>
  <dcterms:modified xsi:type="dcterms:W3CDTF">2022-12-14T12:07:55Z</dcterms:modified>
</cp:coreProperties>
</file>